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Régionales" sheetId="1" r:id="rId1"/>
    <sheet name="Ratios" sheetId="2" r:id="rId2"/>
    <sheet name="Européennes" sheetId="3" r:id="rId3"/>
  </sheets>
  <definedNames>
    <definedName name="TABLE" localSheetId="0">'Régionales'!$D$5:$K$5</definedName>
    <definedName name="TABLE_10" localSheetId="0">'Régionales'!$D$16:$K$16</definedName>
    <definedName name="TABLE_11" localSheetId="0">'Régionales'!$D$17:$K$17</definedName>
    <definedName name="TABLE_12" localSheetId="0">'Régionales'!$D$18:$K$18</definedName>
    <definedName name="TABLE_13" localSheetId="0">'Régionales'!$D$19:$K$19</definedName>
    <definedName name="TABLE_14" localSheetId="0">'Régionales'!$D$20:$K$20</definedName>
    <definedName name="TABLE_15" localSheetId="0">'Régionales'!$D$21:$K$21</definedName>
    <definedName name="TABLE_16" localSheetId="0">'Régionales'!$D$22:$K$22</definedName>
    <definedName name="TABLE_17" localSheetId="0">'Régionales'!$D$23:$K$23</definedName>
    <definedName name="TABLE_18" localSheetId="0">'Régionales'!$D$24:$K$24</definedName>
    <definedName name="TABLE_19" localSheetId="0">'Régionales'!$D$25:$K$25</definedName>
    <definedName name="TABLE_2" localSheetId="0">'Régionales'!$D$8:$K$8</definedName>
    <definedName name="TABLE_20" localSheetId="0">'Régionales'!$D$26:$K$26</definedName>
    <definedName name="TABLE_21" localSheetId="0">'Régionales'!$D$27:$K$27</definedName>
    <definedName name="TABLE_22" localSheetId="0">'Régionales'!$D$30:$K$30</definedName>
    <definedName name="TABLE_23" localSheetId="0">'Régionales'!$D$31:$K$31</definedName>
    <definedName name="TABLE_24" localSheetId="0">'Régionales'!$D$32:$K$32</definedName>
    <definedName name="TABLE_25" localSheetId="0">'Régionales'!$D$33:$K$33</definedName>
    <definedName name="TABLE_26" localSheetId="0">'Régionales'!$D$34:$K$34</definedName>
    <definedName name="TABLE_27" localSheetId="0">'Régionales'!$D$35:$K$35</definedName>
    <definedName name="TABLE_28" localSheetId="0">'Régionales'!$D$37:$K$37</definedName>
    <definedName name="TABLE_3" localSheetId="0">'Régionales'!$D$9:$K$9</definedName>
    <definedName name="TABLE_4" localSheetId="0">'Régionales'!$D$10:$K$10</definedName>
    <definedName name="TABLE_5" localSheetId="0">'Régionales'!$D$11:$K$11</definedName>
    <definedName name="TABLE_6" localSheetId="0">'Régionales'!$D$12:$K$12</definedName>
    <definedName name="TABLE_7" localSheetId="0">'Régionales'!$D$13:$K$13</definedName>
    <definedName name="TABLE_8" localSheetId="0">'Régionales'!$D$14:$K$14</definedName>
    <definedName name="TABLE_9" localSheetId="0">'Régionales'!$D$15:$K$15</definedName>
  </definedNames>
  <calcPr fullCalcOnLoad="1"/>
</workbook>
</file>

<file path=xl/sharedStrings.xml><?xml version="1.0" encoding="utf-8"?>
<sst xmlns="http://schemas.openxmlformats.org/spreadsheetml/2006/main" count="167" uniqueCount="95">
  <si>
    <t>Laguiller</t>
  </si>
  <si>
    <t>Buffet</t>
  </si>
  <si>
    <t>Huchon</t>
  </si>
  <si>
    <t>Pelegrin</t>
  </si>
  <si>
    <t>Santini</t>
  </si>
  <si>
    <t>Copé</t>
  </si>
  <si>
    <t>LePen</t>
  </si>
  <si>
    <t>Bay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</si>
  <si>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</si>
  <si>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</si>
  <si>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</si>
  <si>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</si>
  <si>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</si>
  <si>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</si>
  <si>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</si>
  <si>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</si>
  <si>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</si>
  <si>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</si>
  <si>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</si>
  <si>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</si>
  <si>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</si>
  <si>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</si>
  <si>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</si>
  <si>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</si>
  <si>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</si>
  <si>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</si>
  <si>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</si>
  <si>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</si>
  <si>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*</t>
  </si>
  <si>
    <t>LO-LCR</t>
  </si>
  <si>
    <t>PC</t>
  </si>
  <si>
    <t>PS</t>
  </si>
  <si>
    <t>Verts</t>
  </si>
  <si>
    <t>UDF</t>
  </si>
  <si>
    <t>UMP</t>
  </si>
  <si>
    <t>FN</t>
  </si>
  <si>
    <t>MNR</t>
  </si>
  <si>
    <t>Total</t>
  </si>
  <si>
    <t>Total*</t>
  </si>
  <si>
    <t>(* IdF hors Paris)</t>
  </si>
  <si>
    <t>%</t>
  </si>
  <si>
    <t>Tête de liste</t>
  </si>
  <si>
    <t>Code</t>
  </si>
  <si>
    <t>Harlem DESIR</t>
  </si>
  <si>
    <t>Patrick GAUBERT</t>
  </si>
  <si>
    <t>Marielle DE SARNEZ</t>
  </si>
  <si>
    <t> Alain LIPIETZ</t>
  </si>
  <si>
    <t>Marine LE PEN</t>
  </si>
  <si>
    <t>Paul COUTEAUX</t>
  </si>
  <si>
    <t>PoC</t>
  </si>
  <si>
    <t>Francis WURTZ</t>
  </si>
  <si>
    <t>Corinne LEPAGE</t>
  </si>
  <si>
    <t>CL</t>
  </si>
  <si>
    <t>Olivier BESANCENOT</t>
  </si>
  <si>
    <t>OB</t>
  </si>
  <si>
    <t>Charles PASQUA</t>
  </si>
  <si>
    <t>CP</t>
  </si>
  <si>
    <t>Christophe OBERLIN</t>
  </si>
  <si>
    <t>CO</t>
  </si>
  <si>
    <t>Christiane TAUBIRA</t>
  </si>
  <si>
    <t>CT</t>
  </si>
  <si>
    <t>Bernard MENEZ</t>
  </si>
  <si>
    <t>BM</t>
  </si>
  <si>
    <t>Nicolas MIGUET</t>
  </si>
  <si>
    <t>NM</t>
  </si>
  <si>
    <t>Daniel GLUCKSTEIN</t>
  </si>
  <si>
    <t>DG</t>
  </si>
  <si>
    <t>Françoise CASTANY</t>
  </si>
  <si>
    <t>FC</t>
  </si>
  <si>
    <t>Georges KERSAUDY</t>
  </si>
  <si>
    <t>GK</t>
  </si>
  <si>
    <t>Nicolas BAY</t>
  </si>
  <si>
    <t>NB</t>
  </si>
  <si>
    <t>Yves-Marie ADELINE</t>
  </si>
  <si>
    <t>YMA</t>
  </si>
  <si>
    <t>Jacques CHEMINADE</t>
  </si>
  <si>
    <t>JC</t>
  </si>
  <si>
    <t>Samikannu VIJAYARANGAN</t>
  </si>
  <si>
    <t>Olivier BIDOU</t>
  </si>
  <si>
    <t>OBi</t>
  </si>
  <si>
    <t>Gbown Dogad DOGOUI</t>
  </si>
  <si>
    <t>GDD</t>
  </si>
  <si>
    <t>Christian CHAVRIER</t>
  </si>
  <si>
    <t>CC</t>
  </si>
  <si>
    <t>Faouzia ZEBDI-GHORAB</t>
  </si>
  <si>
    <t>FZG</t>
  </si>
  <si>
    <t>Jean-Luc GUERARD</t>
  </si>
  <si>
    <t>JLG</t>
  </si>
  <si>
    <t>Victoria HUTZINGER-CALMON</t>
  </si>
  <si>
    <t>VHC</t>
  </si>
  <si>
    <t>Abdelaziz TAIEB</t>
  </si>
  <si>
    <t>AT</t>
  </si>
  <si>
    <t>SV</t>
  </si>
  <si>
    <t>Élections européennes du 13 juin 2004 - Paris</t>
  </si>
  <si>
    <t>Élections régionales 2004 - Paris - Île-de-France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</si>
</sst>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3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2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8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0" fontId="8" fillId="0" borderId="0" xfId="0" applyNumberFormat="1" applyFont="1" applyBorder="1" applyAlignment="1">
      <alignment wrapText="1"/>
    </xf>
    <xf numFmtId="10" fontId="8" fillId="0" borderId="0" xfId="0" applyNumberFormat="1" applyFont="1" applyAlignment="1">
      <alignment/>
    </xf>
    <xf numFmtId="10" fontId="8" fillId="2" borderId="0" xfId="0" applyNumberFormat="1" applyFont="1" applyFill="1" applyBorder="1" applyAlignment="1">
      <alignment/>
    </xf>
    <xf numFmtId="10" fontId="7" fillId="0" borderId="3" xfId="0" applyNumberFormat="1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10" fontId="8" fillId="2" borderId="1" xfId="0" applyNumberFormat="1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10" fontId="8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0" fontId="8" fillId="2" borderId="0" xfId="0" applyNumberFormat="1" applyFont="1" applyFill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10" fontId="8" fillId="0" borderId="8" xfId="0" applyNumberFormat="1" applyFont="1" applyBorder="1" applyAlignment="1">
      <alignment horizontal="center"/>
    </xf>
    <xf numFmtId="10" fontId="8" fillId="2" borderId="9" xfId="0" applyNumberFormat="1" applyFont="1" applyFill="1" applyBorder="1" applyAlignment="1">
      <alignment/>
    </xf>
    <xf numFmtId="10" fontId="8" fillId="0" borderId="9" xfId="0" applyNumberFormat="1" applyFont="1" applyBorder="1" applyAlignment="1">
      <alignment wrapText="1"/>
    </xf>
    <xf numFmtId="10" fontId="8" fillId="2" borderId="9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10" fontId="10" fillId="0" borderId="8" xfId="0" applyNumberFormat="1" applyFont="1" applyBorder="1" applyAlignment="1">
      <alignment horizontal="center"/>
    </xf>
    <xf numFmtId="9" fontId="8" fillId="0" borderId="13" xfId="0" applyNumberFormat="1" applyFont="1" applyBorder="1" applyAlignment="1">
      <alignment/>
    </xf>
    <xf numFmtId="9" fontId="8" fillId="0" borderId="5" xfId="0" applyNumberFormat="1" applyFont="1" applyBorder="1" applyAlignment="1">
      <alignment/>
    </xf>
    <xf numFmtId="9" fontId="8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2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2" borderId="0" xfId="0" applyNumberFormat="1" applyFont="1" applyFill="1" applyBorder="1" applyAlignment="1">
      <alignment wrapText="1"/>
    </xf>
    <xf numFmtId="10" fontId="7" fillId="2" borderId="3" xfId="0" applyNumberFormat="1" applyFont="1" applyFill="1" applyBorder="1" applyAlignment="1">
      <alignment horizontal="center"/>
    </xf>
    <xf numFmtId="9" fontId="8" fillId="2" borderId="5" xfId="0" applyNumberFormat="1" applyFont="1" applyFill="1" applyBorder="1" applyAlignment="1">
      <alignment/>
    </xf>
    <xf numFmtId="1" fontId="2" fillId="0" borderId="3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0" fillId="2" borderId="5" xfId="0" applyNumberFormat="1" applyFill="1" applyBorder="1" applyAlignment="1">
      <alignment/>
    </xf>
    <xf numFmtId="0" fontId="0" fillId="0" borderId="0" xfId="0" applyBorder="1" applyAlignment="1">
      <alignment/>
    </xf>
    <xf numFmtId="10" fontId="0" fillId="0" borderId="5" xfId="0" applyNumberFormat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/>
    </xf>
    <xf numFmtId="10" fontId="0" fillId="0" borderId="14" xfId="0" applyNumberForma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9" xfId="0" applyFill="1" applyBorder="1" applyAlignment="1">
      <alignment/>
    </xf>
    <xf numFmtId="0" fontId="12" fillId="3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3" xfId="0" applyFill="1" applyBorder="1" applyAlignment="1">
      <alignment/>
    </xf>
    <xf numFmtId="0" fontId="12" fillId="3" borderId="27" xfId="0" applyFont="1" applyFill="1" applyBorder="1" applyAlignment="1">
      <alignment horizontal="center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2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.00390625" style="3" bestFit="1" customWidth="1"/>
    <col min="3" max="3" width="0.9921875" style="0" customWidth="1"/>
    <col min="4" max="11" width="7.8515625" style="0" customWidth="1"/>
    <col min="12" max="12" width="0.9921875" style="0" customWidth="1"/>
    <col min="13" max="13" width="8.00390625" style="0" bestFit="1" customWidth="1"/>
    <col min="14" max="14" width="8.28125" style="65" bestFit="1" customWidth="1"/>
  </cols>
  <sheetData>
    <row r="1" ht="12.75">
      <c r="A1" s="13"/>
    </row>
    <row r="2" spans="2:14" s="1" customFormat="1" ht="12.75">
      <c r="B2" s="2"/>
      <c r="F2" s="1" t="s">
        <v>94</v>
      </c>
      <c r="N2" s="66"/>
    </row>
    <row r="3" spans="2:14" s="1" customFormat="1" ht="12.75">
      <c r="B3" s="2"/>
      <c r="N3" s="66"/>
    </row>
    <row r="4" ht="13.5" thickBot="1"/>
    <row r="5" spans="2:14" s="7" customFormat="1" ht="12.75">
      <c r="B5" s="12" t="s">
        <v>28</v>
      </c>
      <c r="C5" s="16"/>
      <c r="D5" s="6" t="s">
        <v>0</v>
      </c>
      <c r="E5" s="10" t="s">
        <v>1</v>
      </c>
      <c r="F5" s="6" t="s">
        <v>2</v>
      </c>
      <c r="G5" s="10" t="s">
        <v>3</v>
      </c>
      <c r="H5" s="6" t="s">
        <v>4</v>
      </c>
      <c r="I5" s="10" t="s">
        <v>5</v>
      </c>
      <c r="J5" s="6" t="s">
        <v>6</v>
      </c>
      <c r="K5" s="10" t="s">
        <v>7</v>
      </c>
      <c r="L5" s="35"/>
      <c r="M5" s="67" t="s">
        <v>37</v>
      </c>
      <c r="N5" s="68" t="s">
        <v>40</v>
      </c>
    </row>
    <row r="6" spans="2:14" s="7" customFormat="1" ht="12.75" customHeight="1">
      <c r="B6" s="8"/>
      <c r="C6" s="17"/>
      <c r="D6" s="11" t="s">
        <v>29</v>
      </c>
      <c r="E6" s="9" t="s">
        <v>30</v>
      </c>
      <c r="F6" s="11" t="s">
        <v>31</v>
      </c>
      <c r="G6" s="9" t="s">
        <v>32</v>
      </c>
      <c r="H6" s="11" t="s">
        <v>33</v>
      </c>
      <c r="I6" s="9" t="s">
        <v>34</v>
      </c>
      <c r="J6" s="11" t="s">
        <v>35</v>
      </c>
      <c r="K6" s="9" t="s">
        <v>36</v>
      </c>
      <c r="L6" s="36"/>
      <c r="M6" s="54"/>
      <c r="N6" s="69"/>
    </row>
    <row r="7" spans="2:14" ht="6" customHeight="1">
      <c r="B7" s="20"/>
      <c r="C7" s="18"/>
      <c r="D7" s="22"/>
      <c r="E7" s="22"/>
      <c r="F7" s="22"/>
      <c r="G7" s="22"/>
      <c r="H7" s="22"/>
      <c r="I7" s="22"/>
      <c r="J7" s="22"/>
      <c r="K7" s="22"/>
      <c r="L7" s="22"/>
      <c r="M7" s="18"/>
      <c r="N7" s="70"/>
    </row>
    <row r="8" spans="2:14" ht="12.75">
      <c r="B8" s="14" t="s">
        <v>8</v>
      </c>
      <c r="C8" s="18"/>
      <c r="D8" s="4">
        <v>138</v>
      </c>
      <c r="E8" s="4">
        <v>250</v>
      </c>
      <c r="F8" s="4">
        <v>2121</v>
      </c>
      <c r="G8" s="4">
        <v>128</v>
      </c>
      <c r="H8" s="4">
        <v>1014</v>
      </c>
      <c r="I8" s="4">
        <v>1812</v>
      </c>
      <c r="J8" s="4">
        <v>454</v>
      </c>
      <c r="K8" s="4">
        <v>50</v>
      </c>
      <c r="L8" s="22"/>
      <c r="M8" s="71">
        <f aca="true" t="shared" si="0" ref="M8:M28">SUM(D8:K8)</f>
        <v>5967</v>
      </c>
      <c r="N8" s="72">
        <f>M8/$M$28</f>
        <v>0.00859633528444837</v>
      </c>
    </row>
    <row r="9" spans="2:14" ht="12.75">
      <c r="B9" s="15" t="s">
        <v>9</v>
      </c>
      <c r="C9" s="18"/>
      <c r="D9" s="4">
        <v>204</v>
      </c>
      <c r="E9" s="4">
        <v>337</v>
      </c>
      <c r="F9" s="4">
        <v>2857</v>
      </c>
      <c r="G9" s="4">
        <v>129</v>
      </c>
      <c r="H9" s="4">
        <v>1005</v>
      </c>
      <c r="I9" s="4">
        <v>1406</v>
      </c>
      <c r="J9" s="4">
        <v>377</v>
      </c>
      <c r="K9" s="4">
        <v>40</v>
      </c>
      <c r="L9" s="22"/>
      <c r="M9" s="71">
        <f t="shared" si="0"/>
        <v>6355</v>
      </c>
      <c r="N9" s="72">
        <f aca="true" t="shared" si="1" ref="N9:N28">M9/$M$28</f>
        <v>0.009155305971622153</v>
      </c>
    </row>
    <row r="10" spans="2:14" ht="12.75">
      <c r="B10" s="14" t="s">
        <v>10</v>
      </c>
      <c r="C10" s="18"/>
      <c r="D10" s="4">
        <v>351</v>
      </c>
      <c r="E10" s="4">
        <v>739</v>
      </c>
      <c r="F10" s="4">
        <v>5627</v>
      </c>
      <c r="G10" s="4">
        <v>242</v>
      </c>
      <c r="H10" s="4">
        <v>1817</v>
      </c>
      <c r="I10" s="4">
        <v>2356</v>
      </c>
      <c r="J10" s="4">
        <v>652</v>
      </c>
      <c r="K10" s="4">
        <v>60</v>
      </c>
      <c r="L10" s="22"/>
      <c r="M10" s="71">
        <f t="shared" si="0"/>
        <v>11844</v>
      </c>
      <c r="N10" s="72">
        <f t="shared" si="1"/>
        <v>0.017063012419810036</v>
      </c>
    </row>
    <row r="11" spans="2:14" ht="12.75">
      <c r="B11" s="15" t="s">
        <v>11</v>
      </c>
      <c r="C11" s="18"/>
      <c r="D11" s="4">
        <v>228</v>
      </c>
      <c r="E11" s="4">
        <v>575</v>
      </c>
      <c r="F11" s="4">
        <v>4319</v>
      </c>
      <c r="G11" s="4">
        <v>210</v>
      </c>
      <c r="H11" s="4">
        <v>1731</v>
      </c>
      <c r="I11" s="4">
        <v>2675</v>
      </c>
      <c r="J11" s="4">
        <v>686</v>
      </c>
      <c r="K11" s="4">
        <v>59</v>
      </c>
      <c r="L11" s="22"/>
      <c r="M11" s="71">
        <f t="shared" si="0"/>
        <v>10483</v>
      </c>
      <c r="N11" s="72">
        <f t="shared" si="1"/>
        <v>0.015102293076398904</v>
      </c>
    </row>
    <row r="12" spans="2:14" ht="12.75">
      <c r="B12" s="14" t="s">
        <v>12</v>
      </c>
      <c r="C12" s="18"/>
      <c r="D12" s="4">
        <v>674</v>
      </c>
      <c r="E12" s="4">
        <v>1256</v>
      </c>
      <c r="F12" s="4">
        <v>9014</v>
      </c>
      <c r="G12" s="4">
        <v>481</v>
      </c>
      <c r="H12" s="4">
        <v>3916</v>
      </c>
      <c r="I12" s="4">
        <v>6056</v>
      </c>
      <c r="J12" s="4">
        <v>1464</v>
      </c>
      <c r="K12" s="4">
        <v>150</v>
      </c>
      <c r="L12" s="22"/>
      <c r="M12" s="71">
        <f t="shared" si="0"/>
        <v>23011</v>
      </c>
      <c r="N12" s="72">
        <f t="shared" si="1"/>
        <v>0.03315070742926788</v>
      </c>
    </row>
    <row r="13" spans="2:14" ht="12.75">
      <c r="B13" s="15" t="s">
        <v>13</v>
      </c>
      <c r="C13" s="18"/>
      <c r="D13" s="4">
        <v>274</v>
      </c>
      <c r="E13" s="4">
        <v>487</v>
      </c>
      <c r="F13" s="4">
        <v>5439</v>
      </c>
      <c r="G13" s="4">
        <v>268</v>
      </c>
      <c r="H13" s="4">
        <v>3097</v>
      </c>
      <c r="I13" s="4">
        <v>5895</v>
      </c>
      <c r="J13" s="4">
        <v>978</v>
      </c>
      <c r="K13" s="4">
        <v>89</v>
      </c>
      <c r="L13" s="22"/>
      <c r="M13" s="71">
        <f t="shared" si="0"/>
        <v>16527</v>
      </c>
      <c r="N13" s="72">
        <f t="shared" si="1"/>
        <v>0.02380955811062145</v>
      </c>
    </row>
    <row r="14" spans="2:14" ht="12.75">
      <c r="B14" s="14" t="s">
        <v>14</v>
      </c>
      <c r="C14" s="18"/>
      <c r="D14" s="4">
        <v>211</v>
      </c>
      <c r="E14" s="4">
        <v>323</v>
      </c>
      <c r="F14" s="4">
        <v>3945</v>
      </c>
      <c r="G14" s="4">
        <v>244</v>
      </c>
      <c r="H14" s="4">
        <v>4171</v>
      </c>
      <c r="I14" s="4">
        <v>8648</v>
      </c>
      <c r="J14" s="4">
        <v>1533</v>
      </c>
      <c r="K14" s="4">
        <v>154</v>
      </c>
      <c r="L14" s="22"/>
      <c r="M14" s="71">
        <f t="shared" si="0"/>
        <v>19229</v>
      </c>
      <c r="N14" s="72">
        <f t="shared" si="1"/>
        <v>0.02770218387542445</v>
      </c>
    </row>
    <row r="15" spans="2:14" ht="12.75">
      <c r="B15" s="15" t="s">
        <v>15</v>
      </c>
      <c r="C15" s="18"/>
      <c r="D15" s="4">
        <v>120</v>
      </c>
      <c r="E15" s="4">
        <v>159</v>
      </c>
      <c r="F15" s="4">
        <v>2378</v>
      </c>
      <c r="G15" s="4">
        <v>181</v>
      </c>
      <c r="H15" s="4">
        <v>2581</v>
      </c>
      <c r="I15" s="4">
        <v>5692</v>
      </c>
      <c r="J15" s="4">
        <v>1148</v>
      </c>
      <c r="K15" s="4">
        <v>108</v>
      </c>
      <c r="L15" s="22"/>
      <c r="M15" s="71">
        <f t="shared" si="0"/>
        <v>12367</v>
      </c>
      <c r="N15" s="72">
        <f t="shared" si="1"/>
        <v>0.017816470330613874</v>
      </c>
    </row>
    <row r="16" spans="2:14" ht="12.75">
      <c r="B16" s="14" t="s">
        <v>16</v>
      </c>
      <c r="C16" s="18"/>
      <c r="D16" s="4">
        <v>511</v>
      </c>
      <c r="E16" s="4">
        <v>930</v>
      </c>
      <c r="F16" s="4">
        <v>8042</v>
      </c>
      <c r="G16" s="4">
        <v>373</v>
      </c>
      <c r="H16" s="4">
        <v>3288</v>
      </c>
      <c r="I16" s="4">
        <v>5252</v>
      </c>
      <c r="J16" s="4">
        <v>1379</v>
      </c>
      <c r="K16" s="4">
        <v>111</v>
      </c>
      <c r="L16" s="22"/>
      <c r="M16" s="71">
        <f t="shared" si="0"/>
        <v>19886</v>
      </c>
      <c r="N16" s="72">
        <f t="shared" si="1"/>
        <v>0.028648688363757377</v>
      </c>
    </row>
    <row r="17" spans="2:14" ht="12.75">
      <c r="B17" s="15" t="s">
        <v>17</v>
      </c>
      <c r="C17" s="18"/>
      <c r="D17" s="4">
        <v>1060</v>
      </c>
      <c r="E17" s="4">
        <v>2112</v>
      </c>
      <c r="F17" s="4">
        <v>12357</v>
      </c>
      <c r="G17" s="4">
        <v>568</v>
      </c>
      <c r="H17" s="4">
        <v>3206</v>
      </c>
      <c r="I17" s="4">
        <v>4522</v>
      </c>
      <c r="J17" s="4">
        <v>1940</v>
      </c>
      <c r="K17" s="4">
        <v>190</v>
      </c>
      <c r="L17" s="22"/>
      <c r="M17" s="71">
        <f t="shared" si="0"/>
        <v>25955</v>
      </c>
      <c r="N17" s="72">
        <f t="shared" si="1"/>
        <v>0.03739196955050401</v>
      </c>
    </row>
    <row r="18" spans="2:14" ht="12.75">
      <c r="B18" s="14" t="s">
        <v>18</v>
      </c>
      <c r="C18" s="18"/>
      <c r="D18" s="4">
        <v>1844</v>
      </c>
      <c r="E18" s="4">
        <v>3786</v>
      </c>
      <c r="F18" s="4">
        <v>22531</v>
      </c>
      <c r="G18" s="4">
        <v>1039</v>
      </c>
      <c r="H18" s="4">
        <v>6191</v>
      </c>
      <c r="I18" s="4">
        <v>8572</v>
      </c>
      <c r="J18" s="4">
        <v>3283</v>
      </c>
      <c r="K18" s="4">
        <v>241</v>
      </c>
      <c r="L18" s="22"/>
      <c r="M18" s="71">
        <f t="shared" si="0"/>
        <v>47487</v>
      </c>
      <c r="N18" s="72">
        <f t="shared" si="1"/>
        <v>0.06841196139644708</v>
      </c>
    </row>
    <row r="19" spans="2:14" ht="12.75">
      <c r="B19" s="15" t="s">
        <v>19</v>
      </c>
      <c r="C19" s="18"/>
      <c r="D19" s="4">
        <v>1669</v>
      </c>
      <c r="E19" s="4">
        <v>2941</v>
      </c>
      <c r="F19" s="4">
        <v>19722</v>
      </c>
      <c r="G19" s="4">
        <v>1034</v>
      </c>
      <c r="H19" s="4">
        <v>8415</v>
      </c>
      <c r="I19" s="4">
        <v>12151</v>
      </c>
      <c r="J19" s="4">
        <v>4295</v>
      </c>
      <c r="K19" s="4">
        <v>329</v>
      </c>
      <c r="L19" s="22"/>
      <c r="M19" s="71">
        <f t="shared" si="0"/>
        <v>50556</v>
      </c>
      <c r="N19" s="72">
        <f t="shared" si="1"/>
        <v>0.07283330428030363</v>
      </c>
    </row>
    <row r="20" spans="2:14" ht="12.75">
      <c r="B20" s="14" t="s">
        <v>20</v>
      </c>
      <c r="C20" s="18"/>
      <c r="D20" s="4">
        <v>2495</v>
      </c>
      <c r="E20" s="4">
        <v>4451</v>
      </c>
      <c r="F20" s="4">
        <v>25913</v>
      </c>
      <c r="G20" s="4">
        <v>1334</v>
      </c>
      <c r="H20" s="4">
        <v>8317</v>
      </c>
      <c r="I20" s="4">
        <v>11632</v>
      </c>
      <c r="J20" s="4">
        <v>5123</v>
      </c>
      <c r="K20" s="4">
        <v>491</v>
      </c>
      <c r="L20" s="22"/>
      <c r="M20" s="71">
        <f t="shared" si="0"/>
        <v>59756</v>
      </c>
      <c r="N20" s="72">
        <f t="shared" si="1"/>
        <v>0.08608724840916654</v>
      </c>
    </row>
    <row r="21" spans="2:14" ht="12.75">
      <c r="B21" s="15" t="s">
        <v>21</v>
      </c>
      <c r="C21" s="18"/>
      <c r="D21" s="4">
        <v>1573</v>
      </c>
      <c r="E21" s="4">
        <v>2710</v>
      </c>
      <c r="F21" s="4">
        <v>19756</v>
      </c>
      <c r="G21" s="4">
        <v>953</v>
      </c>
      <c r="H21" s="4">
        <v>8234</v>
      </c>
      <c r="I21" s="4">
        <v>11000</v>
      </c>
      <c r="J21" s="4">
        <v>3620</v>
      </c>
      <c r="K21" s="4">
        <v>316</v>
      </c>
      <c r="L21" s="22"/>
      <c r="M21" s="71">
        <f t="shared" si="0"/>
        <v>48162</v>
      </c>
      <c r="N21" s="72">
        <f t="shared" si="1"/>
        <v>0.06938439751459735</v>
      </c>
    </row>
    <row r="22" spans="2:14" ht="12.75">
      <c r="B22" s="14" t="s">
        <v>22</v>
      </c>
      <c r="C22" s="18"/>
      <c r="D22" s="4">
        <v>1734</v>
      </c>
      <c r="E22" s="4">
        <v>2512</v>
      </c>
      <c r="F22" s="4">
        <v>24446</v>
      </c>
      <c r="G22" s="4">
        <v>1346</v>
      </c>
      <c r="H22" s="4">
        <v>18306</v>
      </c>
      <c r="I22" s="4">
        <v>25641</v>
      </c>
      <c r="J22" s="4">
        <v>6403</v>
      </c>
      <c r="K22" s="4">
        <v>551</v>
      </c>
      <c r="L22" s="22"/>
      <c r="M22" s="71">
        <f t="shared" si="0"/>
        <v>80939</v>
      </c>
      <c r="N22" s="72">
        <f t="shared" si="1"/>
        <v>0.1166044547658734</v>
      </c>
    </row>
    <row r="23" spans="2:14" ht="12.75">
      <c r="B23" s="15" t="s">
        <v>23</v>
      </c>
      <c r="C23" s="18"/>
      <c r="D23" s="4">
        <v>425</v>
      </c>
      <c r="E23" s="4">
        <v>577</v>
      </c>
      <c r="F23" s="4">
        <v>7562</v>
      </c>
      <c r="G23" s="4">
        <v>558</v>
      </c>
      <c r="H23" s="4">
        <v>11408</v>
      </c>
      <c r="I23" s="4">
        <v>25405</v>
      </c>
      <c r="J23" s="4">
        <v>4504</v>
      </c>
      <c r="K23" s="4">
        <v>375</v>
      </c>
      <c r="L23" s="22"/>
      <c r="M23" s="71">
        <f t="shared" si="0"/>
        <v>50814</v>
      </c>
      <c r="N23" s="72">
        <f t="shared" si="1"/>
        <v>0.07320499097435218</v>
      </c>
    </row>
    <row r="24" spans="2:14" ht="12.75">
      <c r="B24" s="14" t="s">
        <v>24</v>
      </c>
      <c r="C24" s="18"/>
      <c r="D24" s="4">
        <v>1149</v>
      </c>
      <c r="E24" s="4">
        <v>1657</v>
      </c>
      <c r="F24" s="4">
        <v>13891</v>
      </c>
      <c r="G24" s="4">
        <v>917</v>
      </c>
      <c r="H24" s="4">
        <v>9444</v>
      </c>
      <c r="I24" s="4">
        <v>18483</v>
      </c>
      <c r="J24" s="4">
        <v>4586</v>
      </c>
      <c r="K24" s="4">
        <v>419</v>
      </c>
      <c r="L24" s="22"/>
      <c r="M24" s="71">
        <f t="shared" si="0"/>
        <v>50546</v>
      </c>
      <c r="N24" s="72">
        <f t="shared" si="1"/>
        <v>0.072818897819294</v>
      </c>
    </row>
    <row r="25" spans="2:14" ht="12.75">
      <c r="B25" s="15" t="s">
        <v>25</v>
      </c>
      <c r="C25" s="18"/>
      <c r="D25" s="4">
        <v>2523</v>
      </c>
      <c r="E25" s="4">
        <v>3965</v>
      </c>
      <c r="F25" s="4">
        <v>23065</v>
      </c>
      <c r="G25" s="4">
        <v>1061</v>
      </c>
      <c r="H25" s="4">
        <v>6057</v>
      </c>
      <c r="I25" s="4">
        <v>9155</v>
      </c>
      <c r="J25" s="4">
        <v>5196</v>
      </c>
      <c r="K25" s="4">
        <v>355</v>
      </c>
      <c r="L25" s="22"/>
      <c r="M25" s="71">
        <f t="shared" si="0"/>
        <v>51377</v>
      </c>
      <c r="N25" s="72">
        <f t="shared" si="1"/>
        <v>0.07401607472919455</v>
      </c>
    </row>
    <row r="26" spans="2:14" ht="12.75">
      <c r="B26" s="14" t="s">
        <v>26</v>
      </c>
      <c r="C26" s="18"/>
      <c r="D26" s="4">
        <v>2291</v>
      </c>
      <c r="E26" s="4">
        <v>3894</v>
      </c>
      <c r="F26" s="4">
        <v>19998</v>
      </c>
      <c r="G26" s="4">
        <v>932</v>
      </c>
      <c r="H26" s="4">
        <v>5469</v>
      </c>
      <c r="I26" s="4">
        <v>8594</v>
      </c>
      <c r="J26" s="4">
        <v>4564</v>
      </c>
      <c r="K26" s="4">
        <v>396</v>
      </c>
      <c r="L26" s="22"/>
      <c r="M26" s="71">
        <f t="shared" si="0"/>
        <v>46138</v>
      </c>
      <c r="N26" s="72">
        <f t="shared" si="1"/>
        <v>0.06646852980624751</v>
      </c>
    </row>
    <row r="27" spans="2:14" ht="12.75">
      <c r="B27" s="15" t="s">
        <v>27</v>
      </c>
      <c r="C27" s="18"/>
      <c r="D27" s="4">
        <v>3005</v>
      </c>
      <c r="E27" s="4">
        <v>5391</v>
      </c>
      <c r="F27" s="4">
        <v>25512</v>
      </c>
      <c r="G27" s="4">
        <v>1279</v>
      </c>
      <c r="H27" s="4">
        <v>6555</v>
      </c>
      <c r="I27" s="4">
        <v>9472</v>
      </c>
      <c r="J27" s="4">
        <v>4998</v>
      </c>
      <c r="K27" s="4">
        <v>522</v>
      </c>
      <c r="L27" s="22"/>
      <c r="M27" s="71">
        <f t="shared" si="0"/>
        <v>56734</v>
      </c>
      <c r="N27" s="72">
        <f t="shared" si="1"/>
        <v>0.08173361589205527</v>
      </c>
    </row>
    <row r="28" spans="2:14" ht="12.75">
      <c r="B28" s="8" t="s">
        <v>37</v>
      </c>
      <c r="C28" s="18"/>
      <c r="D28" s="4">
        <f>SUM(D8:D27)</f>
        <v>22479</v>
      </c>
      <c r="E28" s="4">
        <f aca="true" t="shared" si="2" ref="E28:K28">SUM(E8:E27)</f>
        <v>39052</v>
      </c>
      <c r="F28" s="4">
        <f t="shared" si="2"/>
        <v>258495</v>
      </c>
      <c r="G28" s="4">
        <f t="shared" si="2"/>
        <v>13277</v>
      </c>
      <c r="H28" s="4">
        <f t="shared" si="2"/>
        <v>114222</v>
      </c>
      <c r="I28" s="4">
        <f t="shared" si="2"/>
        <v>184419</v>
      </c>
      <c r="J28" s="4">
        <f t="shared" si="2"/>
        <v>57183</v>
      </c>
      <c r="K28" s="4">
        <f t="shared" si="2"/>
        <v>5006</v>
      </c>
      <c r="L28" s="22"/>
      <c r="M28" s="71">
        <f t="shared" si="0"/>
        <v>694133</v>
      </c>
      <c r="N28" s="72">
        <f t="shared" si="1"/>
        <v>1</v>
      </c>
    </row>
    <row r="29" spans="2:14" ht="6" customHeight="1"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70"/>
    </row>
    <row r="30" spans="2:14" ht="12.75">
      <c r="B30" s="14">
        <v>77</v>
      </c>
      <c r="C30" s="18"/>
      <c r="D30" s="4">
        <v>19738</v>
      </c>
      <c r="E30" s="4">
        <v>25732</v>
      </c>
      <c r="F30" s="4">
        <v>128715</v>
      </c>
      <c r="G30" s="4">
        <v>11980</v>
      </c>
      <c r="H30" s="4">
        <v>48782</v>
      </c>
      <c r="I30" s="4">
        <v>114003</v>
      </c>
      <c r="J30" s="4">
        <v>71897</v>
      </c>
      <c r="K30" s="4">
        <v>7085</v>
      </c>
      <c r="L30" s="22"/>
      <c r="M30" s="71">
        <f aca="true" t="shared" si="3" ref="M30:M37">SUM(D30:K30)</f>
        <v>427932</v>
      </c>
      <c r="N30" s="72">
        <f>M30/$M$39</f>
        <v>0.1168143911993121</v>
      </c>
    </row>
    <row r="31" spans="2:14" ht="12.75">
      <c r="B31" s="15">
        <v>78</v>
      </c>
      <c r="C31" s="18"/>
      <c r="D31" s="4">
        <v>15998</v>
      </c>
      <c r="E31" s="4">
        <v>23292</v>
      </c>
      <c r="F31" s="4">
        <v>150141</v>
      </c>
      <c r="G31" s="4">
        <v>13939</v>
      </c>
      <c r="H31" s="4">
        <v>96746</v>
      </c>
      <c r="I31" s="4">
        <v>140634</v>
      </c>
      <c r="J31" s="4">
        <v>61676</v>
      </c>
      <c r="K31" s="4">
        <v>6486</v>
      </c>
      <c r="L31" s="22"/>
      <c r="M31" s="71">
        <f t="shared" si="3"/>
        <v>508912</v>
      </c>
      <c r="N31" s="72">
        <f aca="true" t="shared" si="4" ref="N31:N37">M31/$M$39</f>
        <v>0.13891984112902125</v>
      </c>
    </row>
    <row r="32" spans="2:14" ht="12.75">
      <c r="B32" s="14">
        <v>91</v>
      </c>
      <c r="C32" s="18"/>
      <c r="D32" s="4">
        <v>17545</v>
      </c>
      <c r="E32" s="4">
        <v>26732</v>
      </c>
      <c r="F32" s="4">
        <v>144581</v>
      </c>
      <c r="G32" s="4">
        <v>12108</v>
      </c>
      <c r="H32" s="4">
        <v>59967</v>
      </c>
      <c r="I32" s="4">
        <v>95451</v>
      </c>
      <c r="J32" s="4">
        <v>54309</v>
      </c>
      <c r="K32" s="4">
        <v>5346</v>
      </c>
      <c r="L32" s="22"/>
      <c r="M32" s="71">
        <f t="shared" si="3"/>
        <v>416039</v>
      </c>
      <c r="N32" s="72">
        <f t="shared" si="4"/>
        <v>0.11356790915418948</v>
      </c>
    </row>
    <row r="33" spans="2:14" ht="12.75">
      <c r="B33" s="15">
        <v>92</v>
      </c>
      <c r="C33" s="18"/>
      <c r="D33" s="4">
        <v>16438</v>
      </c>
      <c r="E33" s="4">
        <v>32987</v>
      </c>
      <c r="F33" s="4">
        <v>143444</v>
      </c>
      <c r="G33" s="4">
        <v>11322</v>
      </c>
      <c r="H33" s="4">
        <v>122610</v>
      </c>
      <c r="I33" s="4">
        <v>136677</v>
      </c>
      <c r="J33" s="4">
        <v>47279</v>
      </c>
      <c r="K33" s="4">
        <v>4690</v>
      </c>
      <c r="L33" s="22"/>
      <c r="M33" s="71">
        <f t="shared" si="3"/>
        <v>515447</v>
      </c>
      <c r="N33" s="72">
        <f t="shared" si="4"/>
        <v>0.1407037274625684</v>
      </c>
    </row>
    <row r="34" spans="2:14" ht="12.75">
      <c r="B34" s="14">
        <v>93</v>
      </c>
      <c r="C34" s="18"/>
      <c r="D34" s="4">
        <v>19619</v>
      </c>
      <c r="E34" s="4">
        <v>49535</v>
      </c>
      <c r="F34" s="4">
        <v>107327</v>
      </c>
      <c r="G34" s="4">
        <v>8393</v>
      </c>
      <c r="H34" s="4">
        <v>40081</v>
      </c>
      <c r="I34" s="4">
        <v>61507</v>
      </c>
      <c r="J34" s="4">
        <v>54412</v>
      </c>
      <c r="K34" s="4">
        <v>5176</v>
      </c>
      <c r="L34" s="22"/>
      <c r="M34" s="71">
        <f t="shared" si="3"/>
        <v>346050</v>
      </c>
      <c r="N34" s="72">
        <f t="shared" si="4"/>
        <v>0.0944627185499611</v>
      </c>
    </row>
    <row r="35" spans="2:14" ht="12.75">
      <c r="B35" s="15">
        <v>94</v>
      </c>
      <c r="C35" s="18"/>
      <c r="D35" s="4">
        <v>17308</v>
      </c>
      <c r="E35" s="4">
        <v>41897</v>
      </c>
      <c r="F35" s="4">
        <v>126569</v>
      </c>
      <c r="G35" s="4">
        <v>10969</v>
      </c>
      <c r="H35" s="4">
        <v>60234</v>
      </c>
      <c r="I35" s="4">
        <v>93049</v>
      </c>
      <c r="J35" s="4">
        <v>47074</v>
      </c>
      <c r="K35" s="4">
        <v>4557</v>
      </c>
      <c r="L35" s="22"/>
      <c r="M35" s="71">
        <f t="shared" si="3"/>
        <v>401657</v>
      </c>
      <c r="N35" s="72">
        <f t="shared" si="4"/>
        <v>0.10964199434943427</v>
      </c>
    </row>
    <row r="36" spans="2:14" ht="12.75">
      <c r="B36" s="14">
        <v>95</v>
      </c>
      <c r="C36" s="18"/>
      <c r="D36" s="4">
        <v>17018</v>
      </c>
      <c r="E36" s="4">
        <v>24693</v>
      </c>
      <c r="F36" s="4">
        <v>111176</v>
      </c>
      <c r="G36" s="4">
        <v>9876</v>
      </c>
      <c r="H36" s="4">
        <v>47903</v>
      </c>
      <c r="I36" s="4">
        <v>82524</v>
      </c>
      <c r="J36" s="4">
        <v>55165</v>
      </c>
      <c r="K36" s="4">
        <v>4825</v>
      </c>
      <c r="L36" s="22"/>
      <c r="M36" s="71">
        <f t="shared" si="3"/>
        <v>353180</v>
      </c>
      <c r="N36" s="72">
        <f t="shared" si="4"/>
        <v>0.096409024526731</v>
      </c>
    </row>
    <row r="37" spans="2:14" ht="12.75">
      <c r="B37" s="8" t="s">
        <v>38</v>
      </c>
      <c r="C37" s="18"/>
      <c r="D37" s="4">
        <f>SUM(D30:D36)</f>
        <v>123664</v>
      </c>
      <c r="E37" s="4">
        <f aca="true" t="shared" si="5" ref="E37:K37">SUM(E30:E36)</f>
        <v>224868</v>
      </c>
      <c r="F37" s="4">
        <f t="shared" si="5"/>
        <v>911953</v>
      </c>
      <c r="G37" s="4">
        <f t="shared" si="5"/>
        <v>78587</v>
      </c>
      <c r="H37" s="4">
        <f t="shared" si="5"/>
        <v>476323</v>
      </c>
      <c r="I37" s="4">
        <f t="shared" si="5"/>
        <v>723845</v>
      </c>
      <c r="J37" s="4">
        <f t="shared" si="5"/>
        <v>391812</v>
      </c>
      <c r="K37" s="4">
        <f t="shared" si="5"/>
        <v>38165</v>
      </c>
      <c r="L37" s="22"/>
      <c r="M37" s="71">
        <f t="shared" si="3"/>
        <v>2969217</v>
      </c>
      <c r="N37" s="72">
        <f t="shared" si="4"/>
        <v>0.8105196063712176</v>
      </c>
    </row>
    <row r="38" spans="2:14" ht="6" customHeight="1">
      <c r="B38" s="55"/>
      <c r="C38" s="18"/>
      <c r="D38" s="22"/>
      <c r="E38" s="22"/>
      <c r="F38" s="22"/>
      <c r="G38" s="22"/>
      <c r="H38" s="22"/>
      <c r="I38" s="22"/>
      <c r="J38" s="22"/>
      <c r="K38" s="22"/>
      <c r="L38" s="22"/>
      <c r="M38" s="18"/>
      <c r="N38" s="70"/>
    </row>
    <row r="39" spans="2:14" ht="13.5" thickBot="1">
      <c r="B39" s="23" t="s">
        <v>37</v>
      </c>
      <c r="C39" s="19"/>
      <c r="D39" s="5">
        <f>D28+D37</f>
        <v>146143</v>
      </c>
      <c r="E39" s="5">
        <f aca="true" t="shared" si="6" ref="E39:K39">E28+E37</f>
        <v>263920</v>
      </c>
      <c r="F39" s="5">
        <f t="shared" si="6"/>
        <v>1170448</v>
      </c>
      <c r="G39" s="5">
        <f t="shared" si="6"/>
        <v>91864</v>
      </c>
      <c r="H39" s="5">
        <f t="shared" si="6"/>
        <v>590545</v>
      </c>
      <c r="I39" s="5">
        <f t="shared" si="6"/>
        <v>908264</v>
      </c>
      <c r="J39" s="5">
        <f t="shared" si="6"/>
        <v>448995</v>
      </c>
      <c r="K39" s="5">
        <f t="shared" si="6"/>
        <v>43171</v>
      </c>
      <c r="L39" s="73"/>
      <c r="M39" s="74">
        <f>SUM(D39:K39)</f>
        <v>3663350</v>
      </c>
      <c r="N39" s="75">
        <v>1</v>
      </c>
    </row>
    <row r="41" ht="12.75">
      <c r="B41" s="24" t="s">
        <v>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5.00390625" style="3" customWidth="1"/>
    <col min="3" max="3" width="0.9921875" style="0" customWidth="1"/>
    <col min="4" max="11" width="7.8515625" style="0" customWidth="1"/>
    <col min="12" max="12" width="0.9921875" style="0" customWidth="1"/>
    <col min="13" max="13" width="8.140625" style="0" customWidth="1"/>
  </cols>
  <sheetData>
    <row r="1" ht="12.75">
      <c r="A1" s="13"/>
    </row>
    <row r="2" spans="2:5" s="1" customFormat="1" ht="12" customHeight="1">
      <c r="B2" s="2"/>
      <c r="E2" s="1" t="s">
        <v>94</v>
      </c>
    </row>
    <row r="3" s="1" customFormat="1" ht="12.75">
      <c r="B3" s="2"/>
    </row>
    <row r="4" ht="13.5" thickBot="1"/>
    <row r="5" spans="2:13" s="7" customFormat="1" ht="12.75">
      <c r="B5" s="12" t="s">
        <v>28</v>
      </c>
      <c r="C5" s="16"/>
      <c r="D5" s="6" t="s">
        <v>0</v>
      </c>
      <c r="E5" s="10" t="s">
        <v>1</v>
      </c>
      <c r="F5" s="6" t="s">
        <v>2</v>
      </c>
      <c r="G5" s="10" t="s">
        <v>3</v>
      </c>
      <c r="H5" s="6" t="s">
        <v>4</v>
      </c>
      <c r="I5" s="10" t="s">
        <v>5</v>
      </c>
      <c r="J5" s="6" t="s">
        <v>6</v>
      </c>
      <c r="K5" s="10" t="s">
        <v>7</v>
      </c>
      <c r="L5" s="35"/>
      <c r="M5" s="31" t="s">
        <v>37</v>
      </c>
    </row>
    <row r="6" spans="2:13" s="7" customFormat="1" ht="12.75">
      <c r="B6" s="8"/>
      <c r="C6" s="17"/>
      <c r="D6" s="11" t="s">
        <v>29</v>
      </c>
      <c r="E6" s="9" t="s">
        <v>30</v>
      </c>
      <c r="F6" s="11" t="s">
        <v>31</v>
      </c>
      <c r="G6" s="9" t="s">
        <v>32</v>
      </c>
      <c r="H6" s="11" t="s">
        <v>33</v>
      </c>
      <c r="I6" s="9" t="s">
        <v>34</v>
      </c>
      <c r="J6" s="11" t="s">
        <v>35</v>
      </c>
      <c r="K6" s="9" t="s">
        <v>36</v>
      </c>
      <c r="L6" s="36"/>
      <c r="M6" s="32"/>
    </row>
    <row r="7" spans="2:13" ht="6" customHeight="1">
      <c r="B7" s="20"/>
      <c r="C7" s="18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2:13" ht="12.75">
      <c r="B8" s="14" t="s">
        <v>8</v>
      </c>
      <c r="C8" s="18"/>
      <c r="D8" s="4">
        <v>138</v>
      </c>
      <c r="E8" s="4">
        <v>250</v>
      </c>
      <c r="F8" s="4">
        <v>2121</v>
      </c>
      <c r="G8" s="4">
        <v>128</v>
      </c>
      <c r="H8" s="4">
        <v>1014</v>
      </c>
      <c r="I8" s="4">
        <v>1812</v>
      </c>
      <c r="J8" s="4">
        <v>454</v>
      </c>
      <c r="K8" s="4">
        <v>50</v>
      </c>
      <c r="L8" s="22"/>
      <c r="M8" s="33">
        <f aca="true" t="shared" si="0" ref="M8:M49">SUM(D8:K8)</f>
        <v>5967</v>
      </c>
    </row>
    <row r="9" spans="2:13" s="26" customFormat="1" ht="11.25">
      <c r="B9" s="39"/>
      <c r="C9" s="40"/>
      <c r="D9" s="41">
        <f>D8/$M8</f>
        <v>0.023127199597787834</v>
      </c>
      <c r="E9" s="41">
        <f aca="true" t="shared" si="1" ref="E9:K9">E8/$M8</f>
        <v>0.04189710072063013</v>
      </c>
      <c r="F9" s="41">
        <f t="shared" si="1"/>
        <v>0.35545500251382606</v>
      </c>
      <c r="G9" s="41">
        <f t="shared" si="1"/>
        <v>0.02145131556896263</v>
      </c>
      <c r="H9" s="41">
        <f t="shared" si="1"/>
        <v>0.16993464052287582</v>
      </c>
      <c r="I9" s="41">
        <f t="shared" si="1"/>
        <v>0.3036701860231272</v>
      </c>
      <c r="J9" s="41">
        <f t="shared" si="1"/>
        <v>0.07608513490866432</v>
      </c>
      <c r="K9" s="41">
        <f t="shared" si="1"/>
        <v>0.008379420144126026</v>
      </c>
      <c r="L9" s="42"/>
      <c r="M9" s="51">
        <f t="shared" si="0"/>
        <v>1</v>
      </c>
    </row>
    <row r="10" spans="2:13" ht="12.75">
      <c r="B10" s="43" t="s">
        <v>9</v>
      </c>
      <c r="C10" s="44"/>
      <c r="D10" s="45">
        <v>204</v>
      </c>
      <c r="E10" s="45">
        <v>337</v>
      </c>
      <c r="F10" s="45">
        <v>2857</v>
      </c>
      <c r="G10" s="45">
        <v>129</v>
      </c>
      <c r="H10" s="45">
        <v>1005</v>
      </c>
      <c r="I10" s="45">
        <v>1406</v>
      </c>
      <c r="J10" s="45">
        <v>377</v>
      </c>
      <c r="K10" s="45">
        <v>40</v>
      </c>
      <c r="L10" s="46"/>
      <c r="M10" s="47">
        <f t="shared" si="0"/>
        <v>6355</v>
      </c>
    </row>
    <row r="11" spans="2:13" s="26" customFormat="1" ht="11.25">
      <c r="B11" s="39"/>
      <c r="C11" s="40"/>
      <c r="D11" s="41">
        <f>D10/$M10</f>
        <v>0.032100708103855236</v>
      </c>
      <c r="E11" s="41">
        <f aca="true" t="shared" si="2" ref="E11:K11">E10/$M10</f>
        <v>0.053029110936270656</v>
      </c>
      <c r="F11" s="41">
        <f t="shared" si="2"/>
        <v>0.44956726986624707</v>
      </c>
      <c r="G11" s="41">
        <f t="shared" si="2"/>
        <v>0.02029897718332022</v>
      </c>
      <c r="H11" s="41">
        <f t="shared" si="2"/>
        <v>0.15814319433516916</v>
      </c>
      <c r="I11" s="41">
        <f t="shared" si="2"/>
        <v>0.22124311565696303</v>
      </c>
      <c r="J11" s="41">
        <f t="shared" si="2"/>
        <v>0.05932336742722266</v>
      </c>
      <c r="K11" s="41">
        <f t="shared" si="2"/>
        <v>0.006294256490952006</v>
      </c>
      <c r="L11" s="42"/>
      <c r="M11" s="51">
        <f t="shared" si="0"/>
        <v>1</v>
      </c>
    </row>
    <row r="12" spans="2:13" ht="12.75">
      <c r="B12" s="48" t="s">
        <v>10</v>
      </c>
      <c r="C12" s="44"/>
      <c r="D12" s="45">
        <v>351</v>
      </c>
      <c r="E12" s="45">
        <v>739</v>
      </c>
      <c r="F12" s="45">
        <v>5627</v>
      </c>
      <c r="G12" s="45">
        <v>242</v>
      </c>
      <c r="H12" s="45">
        <v>1817</v>
      </c>
      <c r="I12" s="45">
        <v>2356</v>
      </c>
      <c r="J12" s="45">
        <v>652</v>
      </c>
      <c r="K12" s="45">
        <v>60</v>
      </c>
      <c r="L12" s="46"/>
      <c r="M12" s="47">
        <f t="shared" si="0"/>
        <v>11844</v>
      </c>
    </row>
    <row r="13" spans="2:13" s="26" customFormat="1" ht="11.25">
      <c r="B13" s="49"/>
      <c r="C13" s="40"/>
      <c r="D13" s="41">
        <f>D12/$M12</f>
        <v>0.029635258358662615</v>
      </c>
      <c r="E13" s="41">
        <f aca="true" t="shared" si="3" ref="E13:K13">E12/$M12</f>
        <v>0.06239446133063154</v>
      </c>
      <c r="F13" s="41">
        <f t="shared" si="3"/>
        <v>0.47509287402904427</v>
      </c>
      <c r="G13" s="41">
        <f t="shared" si="3"/>
        <v>0.020432286389733198</v>
      </c>
      <c r="H13" s="41">
        <f t="shared" si="3"/>
        <v>0.15341100979398853</v>
      </c>
      <c r="I13" s="41">
        <f t="shared" si="3"/>
        <v>0.198919284025667</v>
      </c>
      <c r="J13" s="41">
        <f t="shared" si="3"/>
        <v>0.05504896994258696</v>
      </c>
      <c r="K13" s="41">
        <f t="shared" si="3"/>
        <v>0.005065856129685917</v>
      </c>
      <c r="L13" s="42"/>
      <c r="M13" s="51">
        <f t="shared" si="0"/>
        <v>1.0000000000000002</v>
      </c>
    </row>
    <row r="14" spans="2:13" ht="12.75">
      <c r="B14" s="43" t="s">
        <v>11</v>
      </c>
      <c r="C14" s="44"/>
      <c r="D14" s="45">
        <v>228</v>
      </c>
      <c r="E14" s="45">
        <v>575</v>
      </c>
      <c r="F14" s="45">
        <v>4319</v>
      </c>
      <c r="G14" s="45">
        <v>210</v>
      </c>
      <c r="H14" s="45">
        <v>1731</v>
      </c>
      <c r="I14" s="45">
        <v>2675</v>
      </c>
      <c r="J14" s="45">
        <v>686</v>
      </c>
      <c r="K14" s="45">
        <v>59</v>
      </c>
      <c r="L14" s="46"/>
      <c r="M14" s="47">
        <f t="shared" si="0"/>
        <v>10483</v>
      </c>
    </row>
    <row r="15" spans="2:13" s="26" customFormat="1" ht="11.25">
      <c r="B15" s="50"/>
      <c r="C15" s="40"/>
      <c r="D15" s="41">
        <f>D14/$M14</f>
        <v>0.021749499189163406</v>
      </c>
      <c r="E15" s="41">
        <f aca="true" t="shared" si="4" ref="E15:K15">E14/$M14</f>
        <v>0.05485071067442526</v>
      </c>
      <c r="F15" s="41">
        <f t="shared" si="4"/>
        <v>0.4120003815701612</v>
      </c>
      <c r="G15" s="41">
        <f t="shared" si="4"/>
        <v>0.020032433463703137</v>
      </c>
      <c r="H15" s="41">
        <f t="shared" si="4"/>
        <v>0.16512448726509588</v>
      </c>
      <c r="I15" s="41">
        <f t="shared" si="4"/>
        <v>0.2551750453114566</v>
      </c>
      <c r="J15" s="41">
        <f t="shared" si="4"/>
        <v>0.06543928264809692</v>
      </c>
      <c r="K15" s="41">
        <f t="shared" si="4"/>
        <v>0.005628159877897549</v>
      </c>
      <c r="L15" s="42"/>
      <c r="M15" s="51">
        <f t="shared" si="0"/>
        <v>1</v>
      </c>
    </row>
    <row r="16" spans="2:13" ht="12.75">
      <c r="B16" s="48" t="s">
        <v>12</v>
      </c>
      <c r="C16" s="44"/>
      <c r="D16" s="45">
        <v>674</v>
      </c>
      <c r="E16" s="45">
        <v>1256</v>
      </c>
      <c r="F16" s="45">
        <v>9014</v>
      </c>
      <c r="G16" s="45">
        <v>481</v>
      </c>
      <c r="H16" s="45">
        <v>3916</v>
      </c>
      <c r="I16" s="45">
        <v>6056</v>
      </c>
      <c r="J16" s="45">
        <v>1464</v>
      </c>
      <c r="K16" s="45">
        <v>150</v>
      </c>
      <c r="L16" s="46"/>
      <c r="M16" s="47">
        <f t="shared" si="0"/>
        <v>23011</v>
      </c>
    </row>
    <row r="17" spans="2:13" s="26" customFormat="1" ht="11.25">
      <c r="B17" s="49"/>
      <c r="C17" s="40"/>
      <c r="D17" s="41">
        <f>D16/$M16</f>
        <v>0.02929033940289427</v>
      </c>
      <c r="E17" s="41">
        <f aca="true" t="shared" si="5" ref="E17:K17">E16/$M16</f>
        <v>0.054582590934770324</v>
      </c>
      <c r="F17" s="41">
        <f t="shared" si="5"/>
        <v>0.39172569640606664</v>
      </c>
      <c r="G17" s="41">
        <f t="shared" si="5"/>
        <v>0.02090304636912781</v>
      </c>
      <c r="H17" s="41">
        <f t="shared" si="5"/>
        <v>0.17017947937942723</v>
      </c>
      <c r="I17" s="41">
        <f t="shared" si="5"/>
        <v>0.26317847985745946</v>
      </c>
      <c r="J17" s="41">
        <f t="shared" si="5"/>
        <v>0.06362174612142019</v>
      </c>
      <c r="K17" s="41">
        <f t="shared" si="5"/>
        <v>0.006518621528834036</v>
      </c>
      <c r="L17" s="42"/>
      <c r="M17" s="51">
        <f t="shared" si="0"/>
        <v>0.9999999999999999</v>
      </c>
    </row>
    <row r="18" spans="2:13" ht="12.75">
      <c r="B18" s="43" t="s">
        <v>13</v>
      </c>
      <c r="C18" s="44"/>
      <c r="D18" s="45">
        <v>274</v>
      </c>
      <c r="E18" s="45">
        <v>487</v>
      </c>
      <c r="F18" s="45">
        <v>5439</v>
      </c>
      <c r="G18" s="45">
        <v>268</v>
      </c>
      <c r="H18" s="45">
        <v>3097</v>
      </c>
      <c r="I18" s="45">
        <v>5895</v>
      </c>
      <c r="J18" s="45">
        <v>978</v>
      </c>
      <c r="K18" s="45">
        <v>89</v>
      </c>
      <c r="L18" s="46"/>
      <c r="M18" s="47">
        <f t="shared" si="0"/>
        <v>16527</v>
      </c>
    </row>
    <row r="19" spans="2:13" s="26" customFormat="1" ht="11.25">
      <c r="B19" s="50"/>
      <c r="C19" s="40"/>
      <c r="D19" s="41">
        <f>D18/$M18</f>
        <v>0.016578931445513402</v>
      </c>
      <c r="E19" s="41">
        <f aca="true" t="shared" si="6" ref="E19:K19">E18/$M18</f>
        <v>0.02946693289768258</v>
      </c>
      <c r="F19" s="41">
        <f t="shared" si="6"/>
        <v>0.3290978398983482</v>
      </c>
      <c r="G19" s="41">
        <f t="shared" si="6"/>
        <v>0.016215889151086103</v>
      </c>
      <c r="H19" s="41">
        <f t="shared" si="6"/>
        <v>0.18739033097355842</v>
      </c>
      <c r="I19" s="41">
        <f t="shared" si="6"/>
        <v>0.356689054274823</v>
      </c>
      <c r="J19" s="41">
        <f t="shared" si="6"/>
        <v>0.059175893991650026</v>
      </c>
      <c r="K19" s="41">
        <f t="shared" si="6"/>
        <v>0.005385127367338295</v>
      </c>
      <c r="L19" s="42"/>
      <c r="M19" s="51">
        <f t="shared" si="0"/>
        <v>1</v>
      </c>
    </row>
    <row r="20" spans="2:13" ht="12.75">
      <c r="B20" s="48" t="s">
        <v>14</v>
      </c>
      <c r="C20" s="44"/>
      <c r="D20" s="45">
        <v>211</v>
      </c>
      <c r="E20" s="45">
        <v>323</v>
      </c>
      <c r="F20" s="45">
        <v>3945</v>
      </c>
      <c r="G20" s="45">
        <v>244</v>
      </c>
      <c r="H20" s="45">
        <v>4171</v>
      </c>
      <c r="I20" s="45">
        <v>8648</v>
      </c>
      <c r="J20" s="45">
        <v>1533</v>
      </c>
      <c r="K20" s="45">
        <v>154</v>
      </c>
      <c r="L20" s="46"/>
      <c r="M20" s="47">
        <f t="shared" si="0"/>
        <v>19229</v>
      </c>
    </row>
    <row r="21" spans="2:13" s="26" customFormat="1" ht="11.25">
      <c r="B21" s="49"/>
      <c r="C21" s="40"/>
      <c r="D21" s="41">
        <f>D20/$M20</f>
        <v>0.010973009516875553</v>
      </c>
      <c r="E21" s="41">
        <f aca="true" t="shared" si="7" ref="E21:K21">E20/$M20</f>
        <v>0.016797545374174425</v>
      </c>
      <c r="F21" s="41">
        <f t="shared" si="7"/>
        <v>0.2051588746164647</v>
      </c>
      <c r="G21" s="41">
        <f t="shared" si="7"/>
        <v>0.012689167403401112</v>
      </c>
      <c r="H21" s="41">
        <f t="shared" si="7"/>
        <v>0.2169119558999428</v>
      </c>
      <c r="I21" s="41">
        <f t="shared" si="7"/>
        <v>0.44973737583857715</v>
      </c>
      <c r="J21" s="41">
        <f t="shared" si="7"/>
        <v>0.07972333454677831</v>
      </c>
      <c r="K21" s="41">
        <f t="shared" si="7"/>
        <v>0.008008736803785948</v>
      </c>
      <c r="L21" s="42"/>
      <c r="M21" s="51">
        <f t="shared" si="0"/>
        <v>1</v>
      </c>
    </row>
    <row r="22" spans="2:13" ht="12.75">
      <c r="B22" s="43" t="s">
        <v>15</v>
      </c>
      <c r="C22" s="44"/>
      <c r="D22" s="45">
        <v>120</v>
      </c>
      <c r="E22" s="45">
        <v>159</v>
      </c>
      <c r="F22" s="45">
        <v>2378</v>
      </c>
      <c r="G22" s="45">
        <v>181</v>
      </c>
      <c r="H22" s="45">
        <v>2581</v>
      </c>
      <c r="I22" s="45">
        <v>5692</v>
      </c>
      <c r="J22" s="45">
        <v>1148</v>
      </c>
      <c r="K22" s="45">
        <v>108</v>
      </c>
      <c r="L22" s="46"/>
      <c r="M22" s="47">
        <f t="shared" si="0"/>
        <v>12367</v>
      </c>
    </row>
    <row r="23" spans="2:13" s="26" customFormat="1" ht="11.25">
      <c r="B23" s="50"/>
      <c r="C23" s="40"/>
      <c r="D23" s="41">
        <f>D22/$M22</f>
        <v>0.009703242500202151</v>
      </c>
      <c r="E23" s="41">
        <f aca="true" t="shared" si="8" ref="E23:K23">E22/$M22</f>
        <v>0.01285679631276785</v>
      </c>
      <c r="F23" s="41">
        <f t="shared" si="8"/>
        <v>0.19228592221233928</v>
      </c>
      <c r="G23" s="41">
        <f t="shared" si="8"/>
        <v>0.014635724104471578</v>
      </c>
      <c r="H23" s="41">
        <f t="shared" si="8"/>
        <v>0.20870057410851459</v>
      </c>
      <c r="I23" s="41">
        <f t="shared" si="8"/>
        <v>0.46025713592625533</v>
      </c>
      <c r="J23" s="41">
        <f t="shared" si="8"/>
        <v>0.09282768658526724</v>
      </c>
      <c r="K23" s="41">
        <f t="shared" si="8"/>
        <v>0.008732918250181935</v>
      </c>
      <c r="L23" s="42"/>
      <c r="M23" s="51">
        <f t="shared" si="0"/>
        <v>1</v>
      </c>
    </row>
    <row r="24" spans="2:13" ht="12.75">
      <c r="B24" s="48" t="s">
        <v>16</v>
      </c>
      <c r="C24" s="44"/>
      <c r="D24" s="45">
        <v>511</v>
      </c>
      <c r="E24" s="45">
        <v>930</v>
      </c>
      <c r="F24" s="45">
        <v>8042</v>
      </c>
      <c r="G24" s="45">
        <v>373</v>
      </c>
      <c r="H24" s="45">
        <v>3288</v>
      </c>
      <c r="I24" s="45">
        <v>5252</v>
      </c>
      <c r="J24" s="45">
        <v>1379</v>
      </c>
      <c r="K24" s="45">
        <v>111</v>
      </c>
      <c r="L24" s="46"/>
      <c r="M24" s="47">
        <f t="shared" si="0"/>
        <v>19886</v>
      </c>
    </row>
    <row r="25" spans="2:13" s="26" customFormat="1" ht="11.25">
      <c r="B25" s="49"/>
      <c r="C25" s="40"/>
      <c r="D25" s="41">
        <f>D24/$M24</f>
        <v>0.025696469878306347</v>
      </c>
      <c r="E25" s="41">
        <f aca="true" t="shared" si="9" ref="E25:K25">E24/$M24</f>
        <v>0.046766569445841295</v>
      </c>
      <c r="F25" s="41">
        <f t="shared" si="9"/>
        <v>0.4044051091219954</v>
      </c>
      <c r="G25" s="41">
        <f t="shared" si="9"/>
        <v>0.018756914412149252</v>
      </c>
      <c r="H25" s="41">
        <f t="shared" si="9"/>
        <v>0.1653424519762647</v>
      </c>
      <c r="I25" s="41">
        <f t="shared" si="9"/>
        <v>0.2641054007844715</v>
      </c>
      <c r="J25" s="41">
        <f t="shared" si="9"/>
        <v>0.06934526802775823</v>
      </c>
      <c r="K25" s="41">
        <f t="shared" si="9"/>
        <v>0.005581816353213316</v>
      </c>
      <c r="L25" s="42"/>
      <c r="M25" s="51">
        <f t="shared" si="0"/>
        <v>1</v>
      </c>
    </row>
    <row r="26" spans="2:13" ht="12.75">
      <c r="B26" s="43" t="s">
        <v>17</v>
      </c>
      <c r="C26" s="44"/>
      <c r="D26" s="45">
        <v>1060</v>
      </c>
      <c r="E26" s="45">
        <v>2112</v>
      </c>
      <c r="F26" s="45">
        <v>12357</v>
      </c>
      <c r="G26" s="45">
        <v>568</v>
      </c>
      <c r="H26" s="45">
        <v>3206</v>
      </c>
      <c r="I26" s="45">
        <v>4522</v>
      </c>
      <c r="J26" s="45">
        <v>1940</v>
      </c>
      <c r="K26" s="45">
        <v>190</v>
      </c>
      <c r="L26" s="46"/>
      <c r="M26" s="47">
        <f t="shared" si="0"/>
        <v>25955</v>
      </c>
    </row>
    <row r="27" spans="2:13" s="26" customFormat="1" ht="11.25">
      <c r="B27" s="50"/>
      <c r="C27" s="40"/>
      <c r="D27" s="41">
        <f>D26/$M26</f>
        <v>0.04083991523791177</v>
      </c>
      <c r="E27" s="41">
        <f aca="true" t="shared" si="10" ref="E27:K27">E26/$M26</f>
        <v>0.08137160470044308</v>
      </c>
      <c r="F27" s="41">
        <f t="shared" si="10"/>
        <v>0.4760932382970526</v>
      </c>
      <c r="G27" s="41">
        <f t="shared" si="10"/>
        <v>0.0218840300520131</v>
      </c>
      <c r="H27" s="41">
        <f t="shared" si="10"/>
        <v>0.12352147948372183</v>
      </c>
      <c r="I27" s="41">
        <f t="shared" si="10"/>
        <v>0.17422461953380852</v>
      </c>
      <c r="J27" s="41">
        <f t="shared" si="10"/>
        <v>0.07474475052976305</v>
      </c>
      <c r="K27" s="41">
        <f t="shared" si="10"/>
        <v>0.007320362165286072</v>
      </c>
      <c r="L27" s="42"/>
      <c r="M27" s="51">
        <f t="shared" si="0"/>
        <v>1</v>
      </c>
    </row>
    <row r="28" spans="2:13" ht="12.75">
      <c r="B28" s="48" t="s">
        <v>18</v>
      </c>
      <c r="C28" s="44"/>
      <c r="D28" s="45">
        <v>1844</v>
      </c>
      <c r="E28" s="45">
        <v>3786</v>
      </c>
      <c r="F28" s="45">
        <v>22531</v>
      </c>
      <c r="G28" s="45">
        <v>1039</v>
      </c>
      <c r="H28" s="45">
        <v>6191</v>
      </c>
      <c r="I28" s="45">
        <v>8572</v>
      </c>
      <c r="J28" s="45">
        <v>3283</v>
      </c>
      <c r="K28" s="45">
        <v>241</v>
      </c>
      <c r="L28" s="46"/>
      <c r="M28" s="47">
        <f t="shared" si="0"/>
        <v>47487</v>
      </c>
    </row>
    <row r="29" spans="2:13" s="26" customFormat="1" ht="11.25">
      <c r="B29" s="49"/>
      <c r="C29" s="40"/>
      <c r="D29" s="41">
        <f>D28/$M28</f>
        <v>0.038831680249331396</v>
      </c>
      <c r="E29" s="41">
        <f aca="true" t="shared" si="11" ref="E29:K29">E28/$M28</f>
        <v>0.07972708320171837</v>
      </c>
      <c r="F29" s="41">
        <f t="shared" si="11"/>
        <v>0.4744666961484196</v>
      </c>
      <c r="G29" s="41">
        <f t="shared" si="11"/>
        <v>0.021879672331374903</v>
      </c>
      <c r="H29" s="41">
        <f t="shared" si="11"/>
        <v>0.13037252300629645</v>
      </c>
      <c r="I29" s="41">
        <f t="shared" si="11"/>
        <v>0.18051256133257523</v>
      </c>
      <c r="J29" s="41">
        <f t="shared" si="11"/>
        <v>0.0691347105523617</v>
      </c>
      <c r="K29" s="41">
        <f t="shared" si="11"/>
        <v>0.0050750731779223785</v>
      </c>
      <c r="L29" s="42"/>
      <c r="M29" s="51">
        <f t="shared" si="0"/>
        <v>0.9999999999999998</v>
      </c>
    </row>
    <row r="30" spans="2:13" ht="12.75">
      <c r="B30" s="43" t="s">
        <v>19</v>
      </c>
      <c r="C30" s="44"/>
      <c r="D30" s="45">
        <v>1669</v>
      </c>
      <c r="E30" s="45">
        <v>2941</v>
      </c>
      <c r="F30" s="45">
        <v>19722</v>
      </c>
      <c r="G30" s="45">
        <v>1034</v>
      </c>
      <c r="H30" s="45">
        <v>8415</v>
      </c>
      <c r="I30" s="45">
        <v>12151</v>
      </c>
      <c r="J30" s="45">
        <v>4295</v>
      </c>
      <c r="K30" s="45">
        <v>329</v>
      </c>
      <c r="L30" s="46"/>
      <c r="M30" s="47">
        <f t="shared" si="0"/>
        <v>50556</v>
      </c>
    </row>
    <row r="31" spans="2:13" s="26" customFormat="1" ht="11.25">
      <c r="B31" s="50"/>
      <c r="C31" s="40"/>
      <c r="D31" s="41">
        <f>D30/$M30</f>
        <v>0.03301289658992009</v>
      </c>
      <c r="E31" s="41">
        <f aca="true" t="shared" si="12" ref="E31:K31">E30/$M30</f>
        <v>0.058173114961626714</v>
      </c>
      <c r="F31" s="41">
        <f t="shared" si="12"/>
        <v>0.3901020650367909</v>
      </c>
      <c r="G31" s="41">
        <f t="shared" si="12"/>
        <v>0.020452567449956483</v>
      </c>
      <c r="H31" s="41">
        <f t="shared" si="12"/>
        <v>0.1664490861618799</v>
      </c>
      <c r="I31" s="41">
        <f t="shared" si="12"/>
        <v>0.24034733760582325</v>
      </c>
      <c r="J31" s="41">
        <f t="shared" si="12"/>
        <v>0.08495529709628927</v>
      </c>
      <c r="K31" s="41">
        <f t="shared" si="12"/>
        <v>0.006507635097713427</v>
      </c>
      <c r="L31" s="42"/>
      <c r="M31" s="51">
        <f t="shared" si="0"/>
        <v>1</v>
      </c>
    </row>
    <row r="32" spans="2:13" ht="12.75">
      <c r="B32" s="48" t="s">
        <v>20</v>
      </c>
      <c r="C32" s="44"/>
      <c r="D32" s="45">
        <v>2495</v>
      </c>
      <c r="E32" s="45">
        <v>4451</v>
      </c>
      <c r="F32" s="45">
        <v>25913</v>
      </c>
      <c r="G32" s="45">
        <v>1334</v>
      </c>
      <c r="H32" s="45">
        <v>8317</v>
      </c>
      <c r="I32" s="45">
        <v>11632</v>
      </c>
      <c r="J32" s="45">
        <v>5123</v>
      </c>
      <c r="K32" s="45">
        <v>491</v>
      </c>
      <c r="L32" s="46"/>
      <c r="M32" s="47">
        <f t="shared" si="0"/>
        <v>59756</v>
      </c>
    </row>
    <row r="33" spans="2:13" s="26" customFormat="1" ht="11.25">
      <c r="B33" s="49"/>
      <c r="C33" s="40"/>
      <c r="D33" s="41">
        <f>D32/$M32</f>
        <v>0.04175312939286432</v>
      </c>
      <c r="E33" s="41">
        <f aca="true" t="shared" si="13" ref="E33:K33">E32/$M32</f>
        <v>0.07448624405917398</v>
      </c>
      <c r="F33" s="41">
        <f t="shared" si="13"/>
        <v>0.4336468304438048</v>
      </c>
      <c r="G33" s="41">
        <f t="shared" si="13"/>
        <v>0.022324118080192783</v>
      </c>
      <c r="H33" s="41">
        <f t="shared" si="13"/>
        <v>0.13918267621661423</v>
      </c>
      <c r="I33" s="41">
        <f t="shared" si="13"/>
        <v>0.19465827699310528</v>
      </c>
      <c r="J33" s="41">
        <f t="shared" si="13"/>
        <v>0.0857319767052681</v>
      </c>
      <c r="K33" s="41">
        <f t="shared" si="13"/>
        <v>0.008216748108976504</v>
      </c>
      <c r="L33" s="42"/>
      <c r="M33" s="51">
        <f t="shared" si="0"/>
        <v>1</v>
      </c>
    </row>
    <row r="34" spans="2:13" ht="12.75">
      <c r="B34" s="43" t="s">
        <v>21</v>
      </c>
      <c r="C34" s="44"/>
      <c r="D34" s="45">
        <v>1573</v>
      </c>
      <c r="E34" s="45">
        <v>2710</v>
      </c>
      <c r="F34" s="45">
        <v>19756</v>
      </c>
      <c r="G34" s="45">
        <v>953</v>
      </c>
      <c r="H34" s="45">
        <v>8234</v>
      </c>
      <c r="I34" s="45">
        <v>11000</v>
      </c>
      <c r="J34" s="45">
        <v>3620</v>
      </c>
      <c r="K34" s="45">
        <v>316</v>
      </c>
      <c r="L34" s="46"/>
      <c r="M34" s="47">
        <f t="shared" si="0"/>
        <v>48162</v>
      </c>
    </row>
    <row r="35" spans="2:13" s="26" customFormat="1" ht="11.25">
      <c r="B35" s="50"/>
      <c r="C35" s="40"/>
      <c r="D35" s="41">
        <f>D34/$M34</f>
        <v>0.03266060379552344</v>
      </c>
      <c r="E35" s="41">
        <f aca="true" t="shared" si="14" ref="E35:K35">E34/$M34</f>
        <v>0.05626842739088908</v>
      </c>
      <c r="F35" s="41">
        <f t="shared" si="14"/>
        <v>0.4101989120053154</v>
      </c>
      <c r="G35" s="41">
        <f t="shared" si="14"/>
        <v>0.01978738424484033</v>
      </c>
      <c r="H35" s="41">
        <f t="shared" si="14"/>
        <v>0.17096466093600765</v>
      </c>
      <c r="I35" s="41">
        <f t="shared" si="14"/>
        <v>0.22839583073792616</v>
      </c>
      <c r="J35" s="41">
        <f t="shared" si="14"/>
        <v>0.07516299157011752</v>
      </c>
      <c r="K35" s="41">
        <f t="shared" si="14"/>
        <v>0.006561189319380424</v>
      </c>
      <c r="L35" s="42"/>
      <c r="M35" s="51">
        <f t="shared" si="0"/>
        <v>1</v>
      </c>
    </row>
    <row r="36" spans="2:13" ht="12.75">
      <c r="B36" s="48" t="s">
        <v>22</v>
      </c>
      <c r="C36" s="44"/>
      <c r="D36" s="45">
        <v>1734</v>
      </c>
      <c r="E36" s="45">
        <v>2512</v>
      </c>
      <c r="F36" s="45">
        <v>24446</v>
      </c>
      <c r="G36" s="45">
        <v>1346</v>
      </c>
      <c r="H36" s="45">
        <v>18306</v>
      </c>
      <c r="I36" s="45">
        <v>25641</v>
      </c>
      <c r="J36" s="45">
        <v>6403</v>
      </c>
      <c r="K36" s="45">
        <v>551</v>
      </c>
      <c r="L36" s="46"/>
      <c r="M36" s="47">
        <f t="shared" si="0"/>
        <v>80939</v>
      </c>
    </row>
    <row r="37" spans="2:13" s="26" customFormat="1" ht="11.25">
      <c r="B37" s="49"/>
      <c r="C37" s="40"/>
      <c r="D37" s="41">
        <f>D36/$M36</f>
        <v>0.021423541185337104</v>
      </c>
      <c r="E37" s="41">
        <f aca="true" t="shared" si="15" ref="E37:K37">E36/$M36</f>
        <v>0.031035718256958944</v>
      </c>
      <c r="F37" s="41">
        <f t="shared" si="15"/>
        <v>0.3020299237697525</v>
      </c>
      <c r="G37" s="41">
        <f t="shared" si="15"/>
        <v>0.016629807632908732</v>
      </c>
      <c r="H37" s="41">
        <f t="shared" si="15"/>
        <v>0.2261703258009118</v>
      </c>
      <c r="I37" s="41">
        <f t="shared" si="15"/>
        <v>0.3167941289118966</v>
      </c>
      <c r="J37" s="41">
        <f t="shared" si="15"/>
        <v>0.07910895859845068</v>
      </c>
      <c r="K37" s="41">
        <f t="shared" si="15"/>
        <v>0.00680759584378359</v>
      </c>
      <c r="L37" s="42"/>
      <c r="M37" s="51">
        <f t="shared" si="0"/>
        <v>0.9999999999999999</v>
      </c>
    </row>
    <row r="38" spans="2:13" ht="12.75">
      <c r="B38" s="43" t="s">
        <v>23</v>
      </c>
      <c r="C38" s="44"/>
      <c r="D38" s="45">
        <v>425</v>
      </c>
      <c r="E38" s="45">
        <v>577</v>
      </c>
      <c r="F38" s="45">
        <v>7562</v>
      </c>
      <c r="G38" s="45">
        <v>558</v>
      </c>
      <c r="H38" s="45">
        <v>11408</v>
      </c>
      <c r="I38" s="45">
        <v>25405</v>
      </c>
      <c r="J38" s="45">
        <v>4504</v>
      </c>
      <c r="K38" s="45">
        <v>375</v>
      </c>
      <c r="L38" s="46"/>
      <c r="M38" s="47">
        <f t="shared" si="0"/>
        <v>50814</v>
      </c>
    </row>
    <row r="39" spans="2:13" s="26" customFormat="1" ht="11.25">
      <c r="B39" s="50"/>
      <c r="C39" s="40"/>
      <c r="D39" s="41">
        <f>D38/$M38</f>
        <v>0.008363836737906876</v>
      </c>
      <c r="E39" s="41">
        <f aca="true" t="shared" si="16" ref="E39:K39">E38/$M38</f>
        <v>0.011355138347699453</v>
      </c>
      <c r="F39" s="41">
        <f t="shared" si="16"/>
        <v>0.1488172550871807</v>
      </c>
      <c r="G39" s="41">
        <f t="shared" si="16"/>
        <v>0.010981225646475381</v>
      </c>
      <c r="H39" s="41">
        <f t="shared" si="16"/>
        <v>0.22450505766127446</v>
      </c>
      <c r="I39" s="41">
        <f t="shared" si="16"/>
        <v>0.4999606407682922</v>
      </c>
      <c r="J39" s="41">
        <f t="shared" si="16"/>
        <v>0.088636989805959</v>
      </c>
      <c r="K39" s="41">
        <f t="shared" si="16"/>
        <v>0.00737985594521195</v>
      </c>
      <c r="L39" s="42"/>
      <c r="M39" s="51">
        <f t="shared" si="0"/>
        <v>1</v>
      </c>
    </row>
    <row r="40" spans="2:13" ht="12.75">
      <c r="B40" s="48" t="s">
        <v>24</v>
      </c>
      <c r="C40" s="44"/>
      <c r="D40" s="45">
        <v>1149</v>
      </c>
      <c r="E40" s="45">
        <v>1657</v>
      </c>
      <c r="F40" s="45">
        <v>13891</v>
      </c>
      <c r="G40" s="45">
        <v>917</v>
      </c>
      <c r="H40" s="45">
        <v>9444</v>
      </c>
      <c r="I40" s="45">
        <v>18483</v>
      </c>
      <c r="J40" s="45">
        <v>4586</v>
      </c>
      <c r="K40" s="45">
        <v>419</v>
      </c>
      <c r="L40" s="46"/>
      <c r="M40" s="47">
        <f t="shared" si="0"/>
        <v>50546</v>
      </c>
    </row>
    <row r="41" spans="2:13" s="26" customFormat="1" ht="11.25">
      <c r="B41" s="49"/>
      <c r="C41" s="40"/>
      <c r="D41" s="41">
        <f>D40/$M40</f>
        <v>0.022731769081628616</v>
      </c>
      <c r="E41" s="41">
        <f aca="true" t="shared" si="17" ref="E41:K41">E40/$M40</f>
        <v>0.03278202033791002</v>
      </c>
      <c r="F41" s="41">
        <f t="shared" si="17"/>
        <v>0.27481897677363193</v>
      </c>
      <c r="G41" s="41">
        <f t="shared" si="17"/>
        <v>0.018141890555137895</v>
      </c>
      <c r="H41" s="41">
        <f t="shared" si="17"/>
        <v>0.1868397103628378</v>
      </c>
      <c r="I41" s="41">
        <f t="shared" si="17"/>
        <v>0.36566691726348277</v>
      </c>
      <c r="J41" s="41">
        <f t="shared" si="17"/>
        <v>0.09072923673485538</v>
      </c>
      <c r="K41" s="41">
        <f t="shared" si="17"/>
        <v>0.00828947889051557</v>
      </c>
      <c r="L41" s="42"/>
      <c r="M41" s="51">
        <f t="shared" si="0"/>
        <v>0.9999999999999999</v>
      </c>
    </row>
    <row r="42" spans="2:13" ht="12.75">
      <c r="B42" s="43" t="s">
        <v>25</v>
      </c>
      <c r="C42" s="44"/>
      <c r="D42" s="45">
        <v>2523</v>
      </c>
      <c r="E42" s="45">
        <v>3965</v>
      </c>
      <c r="F42" s="45">
        <v>23065</v>
      </c>
      <c r="G42" s="45">
        <v>1061</v>
      </c>
      <c r="H42" s="45">
        <v>6057</v>
      </c>
      <c r="I42" s="45">
        <v>9155</v>
      </c>
      <c r="J42" s="45">
        <v>5196</v>
      </c>
      <c r="K42" s="45">
        <v>355</v>
      </c>
      <c r="L42" s="46"/>
      <c r="M42" s="47">
        <f t="shared" si="0"/>
        <v>51377</v>
      </c>
    </row>
    <row r="43" spans="2:13" s="26" customFormat="1" ht="11.25">
      <c r="B43" s="50"/>
      <c r="C43" s="40"/>
      <c r="D43" s="41">
        <f>D42/$M42</f>
        <v>0.04910757732059093</v>
      </c>
      <c r="E43" s="41">
        <f aca="true" t="shared" si="18" ref="E43:K43">E42/$M42</f>
        <v>0.07717461120734959</v>
      </c>
      <c r="F43" s="41">
        <f t="shared" si="18"/>
        <v>0.4489362944508243</v>
      </c>
      <c r="G43" s="41">
        <f t="shared" si="18"/>
        <v>0.020651264184362653</v>
      </c>
      <c r="H43" s="41">
        <f t="shared" si="18"/>
        <v>0.11789322070187049</v>
      </c>
      <c r="I43" s="41">
        <f t="shared" si="18"/>
        <v>0.17819257644471262</v>
      </c>
      <c r="J43" s="41">
        <f t="shared" si="18"/>
        <v>0.1011347490122039</v>
      </c>
      <c r="K43" s="41">
        <f t="shared" si="18"/>
        <v>0.006909706678085525</v>
      </c>
      <c r="L43" s="42"/>
      <c r="M43" s="51">
        <f t="shared" si="0"/>
        <v>1</v>
      </c>
    </row>
    <row r="44" spans="2:13" ht="12.75">
      <c r="B44" s="48" t="s">
        <v>26</v>
      </c>
      <c r="C44" s="44"/>
      <c r="D44" s="45">
        <v>2291</v>
      </c>
      <c r="E44" s="45">
        <v>3894</v>
      </c>
      <c r="F44" s="45">
        <v>19998</v>
      </c>
      <c r="G44" s="45">
        <v>932</v>
      </c>
      <c r="H44" s="45">
        <v>5469</v>
      </c>
      <c r="I44" s="45">
        <v>8594</v>
      </c>
      <c r="J44" s="45">
        <v>4564</v>
      </c>
      <c r="K44" s="45">
        <v>396</v>
      </c>
      <c r="L44" s="46"/>
      <c r="M44" s="47">
        <f t="shared" si="0"/>
        <v>46138</v>
      </c>
    </row>
    <row r="45" spans="2:13" s="26" customFormat="1" ht="11.25">
      <c r="B45" s="49"/>
      <c r="C45" s="40"/>
      <c r="D45" s="41">
        <f>D44/$M44</f>
        <v>0.049655381681043824</v>
      </c>
      <c r="E45" s="41">
        <f aca="true" t="shared" si="19" ref="E45:K45">E44/$M44</f>
        <v>0.08439897698209718</v>
      </c>
      <c r="F45" s="41">
        <f t="shared" si="19"/>
        <v>0.4334388139928042</v>
      </c>
      <c r="G45" s="41">
        <f t="shared" si="19"/>
        <v>0.02020026875894057</v>
      </c>
      <c r="H45" s="41">
        <f t="shared" si="19"/>
        <v>0.1185356972560579</v>
      </c>
      <c r="I45" s="41">
        <f t="shared" si="19"/>
        <v>0.1862672851012181</v>
      </c>
      <c r="J45" s="41">
        <f t="shared" si="19"/>
        <v>0.09892062941609953</v>
      </c>
      <c r="K45" s="41">
        <f t="shared" si="19"/>
        <v>0.008582946811738696</v>
      </c>
      <c r="L45" s="42"/>
      <c r="M45" s="51">
        <f t="shared" si="0"/>
        <v>1</v>
      </c>
    </row>
    <row r="46" spans="2:13" ht="12.75">
      <c r="B46" s="43" t="s">
        <v>27</v>
      </c>
      <c r="C46" s="44"/>
      <c r="D46" s="45">
        <v>3005</v>
      </c>
      <c r="E46" s="45">
        <v>5391</v>
      </c>
      <c r="F46" s="45">
        <v>25512</v>
      </c>
      <c r="G46" s="45">
        <v>1279</v>
      </c>
      <c r="H46" s="45">
        <v>6555</v>
      </c>
      <c r="I46" s="45">
        <v>9472</v>
      </c>
      <c r="J46" s="45">
        <v>4998</v>
      </c>
      <c r="K46" s="45">
        <v>522</v>
      </c>
      <c r="L46" s="46"/>
      <c r="M46" s="47">
        <f t="shared" si="0"/>
        <v>56734</v>
      </c>
    </row>
    <row r="47" spans="2:13" s="26" customFormat="1" ht="11.25">
      <c r="B47" s="50"/>
      <c r="C47" s="40"/>
      <c r="D47" s="41">
        <f>D46/$M46</f>
        <v>0.052966475129551945</v>
      </c>
      <c r="E47" s="41">
        <f aca="true" t="shared" si="20" ref="E47:K47">E46/$M46</f>
        <v>0.09502238516586174</v>
      </c>
      <c r="F47" s="41">
        <f t="shared" si="20"/>
        <v>0.4496774420982127</v>
      </c>
      <c r="G47" s="41">
        <f t="shared" si="20"/>
        <v>0.022543800895406634</v>
      </c>
      <c r="H47" s="41">
        <f t="shared" si="20"/>
        <v>0.11553918285331548</v>
      </c>
      <c r="I47" s="41">
        <f t="shared" si="20"/>
        <v>0.16695455987591215</v>
      </c>
      <c r="J47" s="41">
        <f t="shared" si="20"/>
        <v>0.08809532202911834</v>
      </c>
      <c r="K47" s="41">
        <f t="shared" si="20"/>
        <v>0.009200831952621003</v>
      </c>
      <c r="L47" s="42"/>
      <c r="M47" s="51">
        <f t="shared" si="0"/>
        <v>0.9999999999999999</v>
      </c>
    </row>
    <row r="48" spans="2:13" ht="12.75">
      <c r="B48" s="8" t="s">
        <v>37</v>
      </c>
      <c r="C48" s="18"/>
      <c r="D48" s="4">
        <v>22479</v>
      </c>
      <c r="E48" s="4">
        <v>39052</v>
      </c>
      <c r="F48" s="4">
        <v>258495</v>
      </c>
      <c r="G48" s="4">
        <v>13277</v>
      </c>
      <c r="H48" s="4">
        <v>114222</v>
      </c>
      <c r="I48" s="4">
        <v>184419</v>
      </c>
      <c r="J48" s="4">
        <v>57183</v>
      </c>
      <c r="K48" s="4">
        <v>5006</v>
      </c>
      <c r="L48" s="22"/>
      <c r="M48" s="33">
        <f t="shared" si="0"/>
        <v>694133</v>
      </c>
    </row>
    <row r="49" spans="2:13" s="26" customFormat="1" ht="11.25">
      <c r="B49" s="28"/>
      <c r="C49" s="27"/>
      <c r="D49" s="25">
        <f>D48/$M48</f>
        <v>0.032384283703555374</v>
      </c>
      <c r="E49" s="25">
        <f aca="true" t="shared" si="21" ref="E49:K49">E48/$M48</f>
        <v>0.05626011153482113</v>
      </c>
      <c r="F49" s="25">
        <f t="shared" si="21"/>
        <v>0.3723998138685238</v>
      </c>
      <c r="G49" s="25">
        <f t="shared" si="21"/>
        <v>0.01912745828249053</v>
      </c>
      <c r="H49" s="25">
        <f t="shared" si="21"/>
        <v>0.16455347894423691</v>
      </c>
      <c r="I49" s="25">
        <f t="shared" si="21"/>
        <v>0.2656825132935619</v>
      </c>
      <c r="J49" s="25">
        <f t="shared" si="21"/>
        <v>0.08238046599138782</v>
      </c>
      <c r="K49" s="25">
        <f t="shared" si="21"/>
        <v>0.00721187438142258</v>
      </c>
      <c r="L49" s="37"/>
      <c r="M49" s="52">
        <f t="shared" si="0"/>
        <v>0.9999999999999999</v>
      </c>
    </row>
    <row r="50" spans="2:13" ht="6" customHeight="1">
      <c r="B50" s="2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1"/>
    </row>
    <row r="51" spans="2:13" ht="12.75">
      <c r="B51" s="14">
        <v>77</v>
      </c>
      <c r="C51" s="18"/>
      <c r="D51" s="4">
        <v>19738</v>
      </c>
      <c r="E51" s="4">
        <v>25732</v>
      </c>
      <c r="F51" s="4">
        <v>128715</v>
      </c>
      <c r="G51" s="4">
        <v>11980</v>
      </c>
      <c r="H51" s="4">
        <v>48782</v>
      </c>
      <c r="I51" s="4">
        <v>114003</v>
      </c>
      <c r="J51" s="4">
        <v>71897</v>
      </c>
      <c r="K51" s="4">
        <v>7085</v>
      </c>
      <c r="L51" s="22"/>
      <c r="M51" s="33">
        <f aca="true" t="shared" si="22" ref="M51:M66">SUM(D51:K51)</f>
        <v>427932</v>
      </c>
    </row>
    <row r="52" spans="2:13" s="26" customFormat="1" ht="11.25">
      <c r="B52" s="49"/>
      <c r="C52" s="40"/>
      <c r="D52" s="41">
        <f>D51/$M51</f>
        <v>0.046124150565977774</v>
      </c>
      <c r="E52" s="41">
        <f aca="true" t="shared" si="23" ref="E52:K52">E51/$M51</f>
        <v>0.06013104885822981</v>
      </c>
      <c r="F52" s="41">
        <f t="shared" si="23"/>
        <v>0.3007837693839208</v>
      </c>
      <c r="G52" s="41">
        <f t="shared" si="23"/>
        <v>0.02799510202555546</v>
      </c>
      <c r="H52" s="41">
        <f t="shared" si="23"/>
        <v>0.11399474682893544</v>
      </c>
      <c r="I52" s="41">
        <f t="shared" si="23"/>
        <v>0.2664044754774123</v>
      </c>
      <c r="J52" s="41">
        <f t="shared" si="23"/>
        <v>0.16801033809109858</v>
      </c>
      <c r="K52" s="41">
        <f t="shared" si="23"/>
        <v>0.01655636876886982</v>
      </c>
      <c r="L52" s="42"/>
      <c r="M52" s="51">
        <f t="shared" si="22"/>
        <v>0.9999999999999999</v>
      </c>
    </row>
    <row r="53" spans="2:13" ht="12.75">
      <c r="B53" s="43">
        <v>78</v>
      </c>
      <c r="C53" s="44"/>
      <c r="D53" s="45">
        <v>15998</v>
      </c>
      <c r="E53" s="45">
        <v>23292</v>
      </c>
      <c r="F53" s="45">
        <v>150141</v>
      </c>
      <c r="G53" s="45">
        <v>13939</v>
      </c>
      <c r="H53" s="45">
        <v>96746</v>
      </c>
      <c r="I53" s="45">
        <v>140634</v>
      </c>
      <c r="J53" s="45">
        <v>61676</v>
      </c>
      <c r="K53" s="45">
        <v>6486</v>
      </c>
      <c r="L53" s="46"/>
      <c r="M53" s="47">
        <f t="shared" si="22"/>
        <v>508912</v>
      </c>
    </row>
    <row r="54" spans="2:13" s="26" customFormat="1" ht="11.25">
      <c r="B54" s="50"/>
      <c r="C54" s="40"/>
      <c r="D54" s="41">
        <f>D53/$M53</f>
        <v>0.031435690256861694</v>
      </c>
      <c r="E54" s="41">
        <f aca="true" t="shared" si="24" ref="E54:K54">E53/$M53</f>
        <v>0.045768227119816395</v>
      </c>
      <c r="F54" s="41">
        <f t="shared" si="24"/>
        <v>0.29502350111610653</v>
      </c>
      <c r="G54" s="41">
        <f t="shared" si="24"/>
        <v>0.027389804131166096</v>
      </c>
      <c r="H54" s="41">
        <f t="shared" si="24"/>
        <v>0.19010359354858994</v>
      </c>
      <c r="I54" s="41">
        <f t="shared" si="24"/>
        <v>0.27634247178294086</v>
      </c>
      <c r="J54" s="41">
        <f t="shared" si="24"/>
        <v>0.12119187600213789</v>
      </c>
      <c r="K54" s="41">
        <f t="shared" si="24"/>
        <v>0.012744836042380608</v>
      </c>
      <c r="L54" s="42"/>
      <c r="M54" s="51">
        <f t="shared" si="22"/>
        <v>1</v>
      </c>
    </row>
    <row r="55" spans="2:13" ht="12.75">
      <c r="B55" s="48">
        <v>91</v>
      </c>
      <c r="C55" s="44"/>
      <c r="D55" s="45">
        <v>17545</v>
      </c>
      <c r="E55" s="45">
        <v>26732</v>
      </c>
      <c r="F55" s="45">
        <v>144581</v>
      </c>
      <c r="G55" s="45">
        <v>12108</v>
      </c>
      <c r="H55" s="45">
        <v>59967</v>
      </c>
      <c r="I55" s="45">
        <v>95451</v>
      </c>
      <c r="J55" s="45">
        <v>54309</v>
      </c>
      <c r="K55" s="45">
        <v>5346</v>
      </c>
      <c r="L55" s="46"/>
      <c r="M55" s="47">
        <f t="shared" si="22"/>
        <v>416039</v>
      </c>
    </row>
    <row r="56" spans="2:13" s="26" customFormat="1" ht="11.25">
      <c r="B56" s="49"/>
      <c r="C56" s="40"/>
      <c r="D56" s="41">
        <f>D55/$M55</f>
        <v>0.042171527188556844</v>
      </c>
      <c r="E56" s="41">
        <f aca="true" t="shared" si="25" ref="E56:K56">E55/$M55</f>
        <v>0.06425359161040191</v>
      </c>
      <c r="F56" s="41">
        <f t="shared" si="25"/>
        <v>0.3475179009660152</v>
      </c>
      <c r="G56" s="41">
        <f t="shared" si="25"/>
        <v>0.029103040820692292</v>
      </c>
      <c r="H56" s="41">
        <f t="shared" si="25"/>
        <v>0.14413792937681325</v>
      </c>
      <c r="I56" s="41">
        <f t="shared" si="25"/>
        <v>0.22942801035479846</v>
      </c>
      <c r="J56" s="41">
        <f t="shared" si="25"/>
        <v>0.13053824280896742</v>
      </c>
      <c r="K56" s="41">
        <f t="shared" si="25"/>
        <v>0.012849756873754625</v>
      </c>
      <c r="L56" s="42"/>
      <c r="M56" s="51">
        <f t="shared" si="22"/>
        <v>1</v>
      </c>
    </row>
    <row r="57" spans="2:13" ht="12.75">
      <c r="B57" s="43">
        <v>92</v>
      </c>
      <c r="C57" s="44"/>
      <c r="D57" s="45">
        <v>16438</v>
      </c>
      <c r="E57" s="45">
        <v>32987</v>
      </c>
      <c r="F57" s="45">
        <v>143444</v>
      </c>
      <c r="G57" s="45">
        <v>11322</v>
      </c>
      <c r="H57" s="45">
        <v>122610</v>
      </c>
      <c r="I57" s="45">
        <v>136677</v>
      </c>
      <c r="J57" s="45">
        <v>47279</v>
      </c>
      <c r="K57" s="45">
        <v>4690</v>
      </c>
      <c r="L57" s="46"/>
      <c r="M57" s="47">
        <f t="shared" si="22"/>
        <v>515447</v>
      </c>
    </row>
    <row r="58" spans="2:13" s="26" customFormat="1" ht="11.25">
      <c r="B58" s="50"/>
      <c r="C58" s="40"/>
      <c r="D58" s="41">
        <f>D57/$M57</f>
        <v>0.031890766654961614</v>
      </c>
      <c r="E58" s="41">
        <f aca="true" t="shared" si="26" ref="E58:K58">E57/$M57</f>
        <v>0.06399688037761399</v>
      </c>
      <c r="F58" s="41">
        <f t="shared" si="26"/>
        <v>0.2782904934939965</v>
      </c>
      <c r="G58" s="41">
        <f t="shared" si="26"/>
        <v>0.021965400904457685</v>
      </c>
      <c r="H58" s="41">
        <f t="shared" si="26"/>
        <v>0.23787120693301153</v>
      </c>
      <c r="I58" s="41">
        <f t="shared" si="26"/>
        <v>0.2651620826195516</v>
      </c>
      <c r="J58" s="41">
        <f t="shared" si="26"/>
        <v>0.09172427039055422</v>
      </c>
      <c r="K58" s="41">
        <f t="shared" si="26"/>
        <v>0.0090988986258529</v>
      </c>
      <c r="L58" s="42"/>
      <c r="M58" s="51">
        <f t="shared" si="22"/>
        <v>0.9999999999999999</v>
      </c>
    </row>
    <row r="59" spans="2:13" ht="12.75">
      <c r="B59" s="48">
        <v>93</v>
      </c>
      <c r="C59" s="44"/>
      <c r="D59" s="45">
        <v>19619</v>
      </c>
      <c r="E59" s="45">
        <v>49535</v>
      </c>
      <c r="F59" s="45">
        <v>107327</v>
      </c>
      <c r="G59" s="45">
        <v>8393</v>
      </c>
      <c r="H59" s="45">
        <v>40081</v>
      </c>
      <c r="I59" s="45">
        <v>61507</v>
      </c>
      <c r="J59" s="45">
        <v>54412</v>
      </c>
      <c r="K59" s="45">
        <v>5176</v>
      </c>
      <c r="L59" s="46"/>
      <c r="M59" s="47">
        <f t="shared" si="22"/>
        <v>346050</v>
      </c>
    </row>
    <row r="60" spans="2:13" s="26" customFormat="1" ht="11.25">
      <c r="B60" s="49"/>
      <c r="C60" s="40"/>
      <c r="D60" s="41">
        <f>D59/$M59</f>
        <v>0.056694119346915185</v>
      </c>
      <c r="E60" s="41">
        <f aca="true" t="shared" si="27" ref="E60:K60">E59/$M59</f>
        <v>0.14314405432740934</v>
      </c>
      <c r="F60" s="41">
        <f t="shared" si="27"/>
        <v>0.31014882242450514</v>
      </c>
      <c r="G60" s="41">
        <f t="shared" si="27"/>
        <v>0.02425372056061263</v>
      </c>
      <c r="H60" s="41">
        <f t="shared" si="27"/>
        <v>0.11582430284640947</v>
      </c>
      <c r="I60" s="41">
        <f t="shared" si="27"/>
        <v>0.17774021095217454</v>
      </c>
      <c r="J60" s="41">
        <f t="shared" si="27"/>
        <v>0.1572373934402543</v>
      </c>
      <c r="K60" s="41">
        <f t="shared" si="27"/>
        <v>0.014957376101719405</v>
      </c>
      <c r="L60" s="42"/>
      <c r="M60" s="51">
        <f t="shared" si="22"/>
        <v>1</v>
      </c>
    </row>
    <row r="61" spans="2:13" ht="12.75">
      <c r="B61" s="43">
        <v>94</v>
      </c>
      <c r="C61" s="44"/>
      <c r="D61" s="45">
        <v>17308</v>
      </c>
      <c r="E61" s="45">
        <v>41897</v>
      </c>
      <c r="F61" s="45">
        <v>126569</v>
      </c>
      <c r="G61" s="45">
        <v>10969</v>
      </c>
      <c r="H61" s="45">
        <v>60234</v>
      </c>
      <c r="I61" s="45">
        <v>93049</v>
      </c>
      <c r="J61" s="45">
        <v>47074</v>
      </c>
      <c r="K61" s="45">
        <v>4557</v>
      </c>
      <c r="L61" s="46"/>
      <c r="M61" s="47">
        <f t="shared" si="22"/>
        <v>401657</v>
      </c>
    </row>
    <row r="62" spans="2:13" s="26" customFormat="1" ht="11.25">
      <c r="B62" s="50"/>
      <c r="C62" s="40"/>
      <c r="D62" s="41">
        <f>D61/$M61</f>
        <v>0.043091493488225024</v>
      </c>
      <c r="E62" s="41">
        <f aca="true" t="shared" si="28" ref="E62:K62">E61/$M61</f>
        <v>0.1043103941920594</v>
      </c>
      <c r="F62" s="41">
        <f t="shared" si="28"/>
        <v>0.3151171273001591</v>
      </c>
      <c r="G62" s="41">
        <f t="shared" si="28"/>
        <v>0.027309370930918668</v>
      </c>
      <c r="H62" s="41">
        <f t="shared" si="28"/>
        <v>0.14996377506180647</v>
      </c>
      <c r="I62" s="41">
        <f t="shared" si="28"/>
        <v>0.2316628366989745</v>
      </c>
      <c r="J62" s="41">
        <f t="shared" si="28"/>
        <v>0.11719950106683065</v>
      </c>
      <c r="K62" s="41">
        <f t="shared" si="28"/>
        <v>0.0113455012610262</v>
      </c>
      <c r="L62" s="42"/>
      <c r="M62" s="51">
        <f t="shared" si="22"/>
        <v>1</v>
      </c>
    </row>
    <row r="63" spans="2:13" ht="12.75">
      <c r="B63" s="48">
        <v>95</v>
      </c>
      <c r="C63" s="44"/>
      <c r="D63" s="45">
        <v>17018</v>
      </c>
      <c r="E63" s="45">
        <v>24693</v>
      </c>
      <c r="F63" s="45">
        <v>111176</v>
      </c>
      <c r="G63" s="45">
        <v>9876</v>
      </c>
      <c r="H63" s="45">
        <v>47903</v>
      </c>
      <c r="I63" s="45">
        <v>82524</v>
      </c>
      <c r="J63" s="45">
        <v>55165</v>
      </c>
      <c r="K63" s="45">
        <v>4825</v>
      </c>
      <c r="L63" s="46"/>
      <c r="M63" s="47">
        <f t="shared" si="22"/>
        <v>353180</v>
      </c>
    </row>
    <row r="64" spans="2:13" s="26" customFormat="1" ht="11.25">
      <c r="B64" s="49"/>
      <c r="C64" s="40"/>
      <c r="D64" s="41">
        <f>D63/$M63</f>
        <v>0.04818506144175774</v>
      </c>
      <c r="E64" s="41">
        <f aca="true" t="shared" si="29" ref="E64:K64">E63/$M63</f>
        <v>0.0699161900447364</v>
      </c>
      <c r="F64" s="41">
        <f t="shared" si="29"/>
        <v>0.31478566170224814</v>
      </c>
      <c r="G64" s="41">
        <f t="shared" si="29"/>
        <v>0.027963078317005494</v>
      </c>
      <c r="H64" s="41">
        <f t="shared" si="29"/>
        <v>0.13563338807406988</v>
      </c>
      <c r="I64" s="41">
        <f t="shared" si="29"/>
        <v>0.23365989014100458</v>
      </c>
      <c r="J64" s="41">
        <f t="shared" si="29"/>
        <v>0.15619514128772863</v>
      </c>
      <c r="K64" s="41">
        <f t="shared" si="29"/>
        <v>0.01366158899144912</v>
      </c>
      <c r="L64" s="42"/>
      <c r="M64" s="51">
        <f t="shared" si="22"/>
        <v>0.9999999999999999</v>
      </c>
    </row>
    <row r="65" spans="2:13" ht="12.75">
      <c r="B65" s="64" t="s">
        <v>38</v>
      </c>
      <c r="C65" s="44"/>
      <c r="D65" s="45">
        <v>123664</v>
      </c>
      <c r="E65" s="45">
        <v>224868</v>
      </c>
      <c r="F65" s="45">
        <v>911953</v>
      </c>
      <c r="G65" s="45">
        <v>78587</v>
      </c>
      <c r="H65" s="45">
        <v>476323</v>
      </c>
      <c r="I65" s="45">
        <v>723845</v>
      </c>
      <c r="J65" s="45">
        <v>391812</v>
      </c>
      <c r="K65" s="45">
        <v>38165</v>
      </c>
      <c r="L65" s="46"/>
      <c r="M65" s="47">
        <f t="shared" si="22"/>
        <v>2969217</v>
      </c>
    </row>
    <row r="66" spans="2:13" s="26" customFormat="1" ht="11.25">
      <c r="B66" s="28"/>
      <c r="C66" s="27"/>
      <c r="D66" s="25">
        <f>D65/$M65</f>
        <v>0.041648690547036474</v>
      </c>
      <c r="E66" s="25">
        <f aca="true" t="shared" si="30" ref="E66:K66">E65/$M65</f>
        <v>0.07573309731151344</v>
      </c>
      <c r="F66" s="25">
        <f t="shared" si="30"/>
        <v>0.3071358543346613</v>
      </c>
      <c r="G66" s="25">
        <f t="shared" si="30"/>
        <v>0.026467247089047383</v>
      </c>
      <c r="H66" s="25">
        <f t="shared" si="30"/>
        <v>0.16042040713090353</v>
      </c>
      <c r="I66" s="25">
        <f t="shared" si="30"/>
        <v>0.24378312531552931</v>
      </c>
      <c r="J66" s="25">
        <f t="shared" si="30"/>
        <v>0.13195802125610892</v>
      </c>
      <c r="K66" s="25">
        <f t="shared" si="30"/>
        <v>0.01285355701519963</v>
      </c>
      <c r="L66" s="37"/>
      <c r="M66" s="52">
        <f t="shared" si="22"/>
        <v>0.9999999999999999</v>
      </c>
    </row>
    <row r="67" spans="2:13" s="26" customFormat="1" ht="6" customHeight="1">
      <c r="B67" s="60"/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61"/>
    </row>
    <row r="68" spans="2:13" s="56" customFormat="1" ht="12.75">
      <c r="B68" s="62" t="s">
        <v>37</v>
      </c>
      <c r="C68" s="57"/>
      <c r="D68" s="58">
        <v>146143</v>
      </c>
      <c r="E68" s="58">
        <v>263920</v>
      </c>
      <c r="F68" s="58">
        <v>1170448</v>
      </c>
      <c r="G68" s="58">
        <v>91864</v>
      </c>
      <c r="H68" s="58">
        <v>590545</v>
      </c>
      <c r="I68" s="58">
        <v>908264</v>
      </c>
      <c r="J68" s="58">
        <v>448995</v>
      </c>
      <c r="K68" s="58">
        <v>43171</v>
      </c>
      <c r="L68" s="59"/>
      <c r="M68" s="63">
        <f>SUM(D68:K68)</f>
        <v>3663350</v>
      </c>
    </row>
    <row r="69" spans="2:13" s="26" customFormat="1" ht="12" thickBot="1">
      <c r="B69" s="29"/>
      <c r="C69" s="30"/>
      <c r="D69" s="34">
        <f aca="true" t="shared" si="31" ref="D69:K69">D68/$M68</f>
        <v>0.03989326709159649</v>
      </c>
      <c r="E69" s="34">
        <f t="shared" si="31"/>
        <v>0.0720433483014181</v>
      </c>
      <c r="F69" s="34">
        <f t="shared" si="31"/>
        <v>0.31950209507691046</v>
      </c>
      <c r="G69" s="34">
        <f t="shared" si="31"/>
        <v>0.02507650101682886</v>
      </c>
      <c r="H69" s="34">
        <f t="shared" si="31"/>
        <v>0.16120354320498997</v>
      </c>
      <c r="I69" s="34">
        <f t="shared" si="31"/>
        <v>0.24793262996983637</v>
      </c>
      <c r="J69" s="34">
        <f t="shared" si="31"/>
        <v>0.12256404656939686</v>
      </c>
      <c r="K69" s="34">
        <f t="shared" si="31"/>
        <v>0.01178456876902289</v>
      </c>
      <c r="L69" s="38"/>
      <c r="M69" s="53">
        <f>SUM(D69:K69)</f>
        <v>1</v>
      </c>
    </row>
    <row r="71" ht="12.75">
      <c r="B71" s="24" t="s">
        <v>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32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9.57421875" style="79" customWidth="1"/>
    <col min="3" max="3" width="6.140625" style="80" customWidth="1"/>
    <col min="4" max="24" width="7.7109375" style="0" customWidth="1"/>
  </cols>
  <sheetData>
    <row r="2" spans="2:3" s="78" customFormat="1" ht="15.75">
      <c r="B2" s="76"/>
      <c r="C2" s="77" t="s">
        <v>93</v>
      </c>
    </row>
    <row r="3" ht="13.5" thickBot="1"/>
    <row r="4" spans="2:24" s="79" customFormat="1" ht="13.5" thickBot="1">
      <c r="B4" s="81" t="s">
        <v>41</v>
      </c>
      <c r="C4" s="82" t="s">
        <v>42</v>
      </c>
      <c r="D4" s="83" t="s">
        <v>8</v>
      </c>
      <c r="E4" s="83" t="s">
        <v>9</v>
      </c>
      <c r="F4" s="83" t="s">
        <v>10</v>
      </c>
      <c r="G4" s="83" t="s">
        <v>11</v>
      </c>
      <c r="H4" s="83" t="s">
        <v>12</v>
      </c>
      <c r="I4" s="83" t="s">
        <v>13</v>
      </c>
      <c r="J4" s="83" t="s">
        <v>14</v>
      </c>
      <c r="K4" s="83" t="s">
        <v>15</v>
      </c>
      <c r="L4" s="83" t="s">
        <v>16</v>
      </c>
      <c r="M4" s="83" t="s">
        <v>17</v>
      </c>
      <c r="N4" s="83" t="s">
        <v>18</v>
      </c>
      <c r="O4" s="83" t="s">
        <v>19</v>
      </c>
      <c r="P4" s="83" t="s">
        <v>20</v>
      </c>
      <c r="Q4" s="83" t="s">
        <v>21</v>
      </c>
      <c r="R4" s="83" t="s">
        <v>22</v>
      </c>
      <c r="S4" s="83" t="s">
        <v>23</v>
      </c>
      <c r="T4" s="83" t="s">
        <v>24</v>
      </c>
      <c r="U4" s="83" t="s">
        <v>25</v>
      </c>
      <c r="V4" s="83" t="s">
        <v>26</v>
      </c>
      <c r="W4" s="84" t="s">
        <v>27</v>
      </c>
      <c r="X4" s="81" t="s">
        <v>37</v>
      </c>
    </row>
    <row r="5" spans="2:24" ht="12.75">
      <c r="B5" s="85" t="s">
        <v>43</v>
      </c>
      <c r="C5" s="86" t="s">
        <v>31</v>
      </c>
      <c r="D5" s="87">
        <v>1271</v>
      </c>
      <c r="E5" s="87">
        <v>1663</v>
      </c>
      <c r="F5" s="87">
        <v>3205</v>
      </c>
      <c r="G5" s="87">
        <v>2566</v>
      </c>
      <c r="H5" s="87">
        <v>5638</v>
      </c>
      <c r="I5" s="87">
        <v>3384</v>
      </c>
      <c r="J5" s="87">
        <v>2552</v>
      </c>
      <c r="K5" s="87">
        <v>1453</v>
      </c>
      <c r="L5" s="87">
        <v>4772</v>
      </c>
      <c r="M5" s="87">
        <v>6889</v>
      </c>
      <c r="N5" s="87">
        <v>13036</v>
      </c>
      <c r="O5" s="87">
        <v>11863</v>
      </c>
      <c r="P5" s="87">
        <v>16017</v>
      </c>
      <c r="Q5" s="87">
        <v>12157</v>
      </c>
      <c r="R5" s="87">
        <v>15353</v>
      </c>
      <c r="S5" s="87">
        <v>4874</v>
      </c>
      <c r="T5" s="87">
        <v>8445</v>
      </c>
      <c r="U5" s="87">
        <v>13289</v>
      </c>
      <c r="V5" s="87">
        <v>11405</v>
      </c>
      <c r="W5" s="88">
        <v>14478</v>
      </c>
      <c r="X5" s="89">
        <v>154310</v>
      </c>
    </row>
    <row r="6" spans="2:24" ht="12.75">
      <c r="B6" s="90" t="s">
        <v>44</v>
      </c>
      <c r="C6" s="91" t="s">
        <v>34</v>
      </c>
      <c r="D6" s="92">
        <v>1200</v>
      </c>
      <c r="E6" s="92">
        <v>902</v>
      </c>
      <c r="F6" s="92">
        <v>1462</v>
      </c>
      <c r="G6" s="92">
        <v>1792</v>
      </c>
      <c r="H6" s="92">
        <v>4014</v>
      </c>
      <c r="I6" s="92">
        <v>4164</v>
      </c>
      <c r="J6" s="92">
        <v>6325</v>
      </c>
      <c r="K6" s="92">
        <v>3967</v>
      </c>
      <c r="L6" s="92">
        <v>3359</v>
      </c>
      <c r="M6" s="92">
        <v>2649</v>
      </c>
      <c r="N6" s="92">
        <v>5263</v>
      </c>
      <c r="O6" s="92">
        <v>7513</v>
      </c>
      <c r="P6" s="92">
        <v>7731</v>
      </c>
      <c r="Q6" s="92">
        <v>7402</v>
      </c>
      <c r="R6" s="92">
        <v>17413</v>
      </c>
      <c r="S6" s="92">
        <v>18045</v>
      </c>
      <c r="T6" s="92">
        <v>12150</v>
      </c>
      <c r="U6" s="92">
        <v>5288</v>
      </c>
      <c r="V6" s="92">
        <v>4911</v>
      </c>
      <c r="W6" s="93">
        <v>5144</v>
      </c>
      <c r="X6" s="94">
        <v>120694</v>
      </c>
    </row>
    <row r="7" spans="2:24" ht="12.75">
      <c r="B7" s="90" t="s">
        <v>45</v>
      </c>
      <c r="C7" s="91" t="s">
        <v>33</v>
      </c>
      <c r="D7" s="92">
        <v>670</v>
      </c>
      <c r="E7" s="92">
        <v>723</v>
      </c>
      <c r="F7" s="92">
        <v>1274</v>
      </c>
      <c r="G7" s="92">
        <v>1185</v>
      </c>
      <c r="H7" s="92">
        <v>2763</v>
      </c>
      <c r="I7" s="92">
        <v>2466</v>
      </c>
      <c r="J7" s="92">
        <v>3093</v>
      </c>
      <c r="K7" s="92">
        <v>1783</v>
      </c>
      <c r="L7" s="92">
        <v>2226</v>
      </c>
      <c r="M7" s="92">
        <v>2233</v>
      </c>
      <c r="N7" s="92">
        <v>4205</v>
      </c>
      <c r="O7" s="92">
        <v>5502</v>
      </c>
      <c r="P7" s="92">
        <v>5140</v>
      </c>
      <c r="Q7" s="92">
        <v>5352</v>
      </c>
      <c r="R7" s="92">
        <v>11222</v>
      </c>
      <c r="S7" s="92">
        <v>7546</v>
      </c>
      <c r="T7" s="92">
        <v>6113</v>
      </c>
      <c r="U7" s="92">
        <v>3869</v>
      </c>
      <c r="V7" s="92">
        <v>3493</v>
      </c>
      <c r="W7" s="93">
        <v>4305</v>
      </c>
      <c r="X7" s="94">
        <v>75163</v>
      </c>
    </row>
    <row r="8" spans="2:24" ht="12.75">
      <c r="B8" s="90" t="s">
        <v>46</v>
      </c>
      <c r="C8" s="91" t="s">
        <v>32</v>
      </c>
      <c r="D8" s="92">
        <v>554</v>
      </c>
      <c r="E8" s="92">
        <v>828</v>
      </c>
      <c r="F8" s="92">
        <v>1626</v>
      </c>
      <c r="G8" s="92">
        <v>1131</v>
      </c>
      <c r="H8" s="92">
        <v>2154</v>
      </c>
      <c r="I8" s="92">
        <v>1169</v>
      </c>
      <c r="J8" s="92">
        <v>792</v>
      </c>
      <c r="K8" s="92">
        <v>447</v>
      </c>
      <c r="L8" s="92">
        <v>1928</v>
      </c>
      <c r="M8" s="92">
        <v>3523</v>
      </c>
      <c r="N8" s="92">
        <v>5864</v>
      </c>
      <c r="O8" s="92">
        <v>4351</v>
      </c>
      <c r="P8" s="92">
        <v>5165</v>
      </c>
      <c r="Q8" s="92">
        <v>4331</v>
      </c>
      <c r="R8" s="92">
        <v>4772</v>
      </c>
      <c r="S8" s="92">
        <v>1415</v>
      </c>
      <c r="T8" s="92">
        <v>3031</v>
      </c>
      <c r="U8" s="92">
        <v>5904</v>
      </c>
      <c r="V8" s="92">
        <v>4608</v>
      </c>
      <c r="W8" s="93">
        <v>6560</v>
      </c>
      <c r="X8" s="94">
        <v>60153</v>
      </c>
    </row>
    <row r="9" spans="2:24" ht="12.75">
      <c r="B9" s="90" t="s">
        <v>47</v>
      </c>
      <c r="C9" s="91" t="s">
        <v>35</v>
      </c>
      <c r="D9" s="92">
        <v>205</v>
      </c>
      <c r="E9" s="92">
        <v>218</v>
      </c>
      <c r="F9" s="92">
        <v>352</v>
      </c>
      <c r="G9" s="92">
        <v>387</v>
      </c>
      <c r="H9" s="92">
        <v>801</v>
      </c>
      <c r="I9" s="92">
        <v>528</v>
      </c>
      <c r="J9" s="92">
        <v>817</v>
      </c>
      <c r="K9" s="92">
        <v>547</v>
      </c>
      <c r="L9" s="92">
        <v>759</v>
      </c>
      <c r="M9" s="92">
        <v>1063</v>
      </c>
      <c r="N9" s="92">
        <v>1803</v>
      </c>
      <c r="O9" s="92">
        <v>2306</v>
      </c>
      <c r="P9" s="92">
        <v>2662</v>
      </c>
      <c r="Q9" s="92">
        <v>2004</v>
      </c>
      <c r="R9" s="92">
        <v>3502</v>
      </c>
      <c r="S9" s="92">
        <v>2320</v>
      </c>
      <c r="T9" s="92">
        <v>2423</v>
      </c>
      <c r="U9" s="92">
        <v>2864</v>
      </c>
      <c r="V9" s="92">
        <v>2537</v>
      </c>
      <c r="W9" s="93">
        <v>2833</v>
      </c>
      <c r="X9" s="94">
        <v>30931</v>
      </c>
    </row>
    <row r="10" spans="2:24" ht="12.75">
      <c r="B10" s="90" t="s">
        <v>48</v>
      </c>
      <c r="C10" s="91" t="s">
        <v>49</v>
      </c>
      <c r="D10" s="92">
        <v>288</v>
      </c>
      <c r="E10" s="92">
        <v>210</v>
      </c>
      <c r="F10" s="92">
        <v>294</v>
      </c>
      <c r="G10" s="92">
        <v>430</v>
      </c>
      <c r="H10" s="92">
        <v>1090</v>
      </c>
      <c r="I10" s="92">
        <v>930</v>
      </c>
      <c r="J10" s="92">
        <v>1561</v>
      </c>
      <c r="K10" s="92">
        <v>877</v>
      </c>
      <c r="L10" s="92">
        <v>831</v>
      </c>
      <c r="M10" s="92">
        <v>730</v>
      </c>
      <c r="N10" s="92">
        <v>1242</v>
      </c>
      <c r="O10" s="92">
        <v>2158</v>
      </c>
      <c r="P10" s="92">
        <v>1904</v>
      </c>
      <c r="Q10" s="92">
        <v>1807</v>
      </c>
      <c r="R10" s="92">
        <v>4763</v>
      </c>
      <c r="S10" s="92">
        <v>4392</v>
      </c>
      <c r="T10" s="92">
        <v>2951</v>
      </c>
      <c r="U10" s="92">
        <v>1569</v>
      </c>
      <c r="V10" s="92">
        <v>1256</v>
      </c>
      <c r="W10" s="93">
        <v>1510</v>
      </c>
      <c r="X10" s="94">
        <v>30793</v>
      </c>
    </row>
    <row r="11" spans="2:24" ht="12.75">
      <c r="B11" s="90" t="s">
        <v>50</v>
      </c>
      <c r="C11" s="91" t="s">
        <v>30</v>
      </c>
      <c r="D11" s="92">
        <v>162</v>
      </c>
      <c r="E11" s="92">
        <v>229</v>
      </c>
      <c r="F11" s="92">
        <v>526</v>
      </c>
      <c r="G11" s="92">
        <v>382</v>
      </c>
      <c r="H11" s="92">
        <v>983</v>
      </c>
      <c r="I11" s="92">
        <v>352</v>
      </c>
      <c r="J11" s="92">
        <v>186</v>
      </c>
      <c r="K11" s="92">
        <v>128</v>
      </c>
      <c r="L11" s="92">
        <v>627</v>
      </c>
      <c r="M11" s="92">
        <v>1544</v>
      </c>
      <c r="N11" s="92">
        <v>2721</v>
      </c>
      <c r="O11" s="92">
        <v>2068</v>
      </c>
      <c r="P11" s="92">
        <v>3120</v>
      </c>
      <c r="Q11" s="92">
        <v>2003</v>
      </c>
      <c r="R11" s="92">
        <v>1707</v>
      </c>
      <c r="S11" s="92">
        <v>380</v>
      </c>
      <c r="T11" s="92">
        <v>1008</v>
      </c>
      <c r="U11" s="92">
        <v>2648</v>
      </c>
      <c r="V11" s="92">
        <v>2677</v>
      </c>
      <c r="W11" s="93">
        <v>3728</v>
      </c>
      <c r="X11" s="94">
        <v>27179</v>
      </c>
    </row>
    <row r="12" spans="2:24" ht="12.75">
      <c r="B12" s="90" t="s">
        <v>51</v>
      </c>
      <c r="C12" s="91" t="s">
        <v>52</v>
      </c>
      <c r="D12" s="92">
        <v>159</v>
      </c>
      <c r="E12" s="92">
        <v>204</v>
      </c>
      <c r="F12" s="92">
        <v>377</v>
      </c>
      <c r="G12" s="92">
        <v>355</v>
      </c>
      <c r="H12" s="92">
        <v>771</v>
      </c>
      <c r="I12" s="92">
        <v>518</v>
      </c>
      <c r="J12" s="92">
        <v>510</v>
      </c>
      <c r="K12" s="92">
        <v>369</v>
      </c>
      <c r="L12" s="92">
        <v>642</v>
      </c>
      <c r="M12" s="92">
        <v>666</v>
      </c>
      <c r="N12" s="92">
        <v>1370</v>
      </c>
      <c r="O12" s="92">
        <v>1604</v>
      </c>
      <c r="P12" s="92">
        <v>1603</v>
      </c>
      <c r="Q12" s="92">
        <v>1402</v>
      </c>
      <c r="R12" s="92">
        <v>2511</v>
      </c>
      <c r="S12" s="92">
        <v>1272</v>
      </c>
      <c r="T12" s="92">
        <v>1468</v>
      </c>
      <c r="U12" s="92">
        <v>1318</v>
      </c>
      <c r="V12" s="92">
        <v>1028</v>
      </c>
      <c r="W12" s="93">
        <v>1326</v>
      </c>
      <c r="X12" s="94">
        <v>19473</v>
      </c>
    </row>
    <row r="13" spans="2:24" ht="12.75">
      <c r="B13" s="90" t="s">
        <v>53</v>
      </c>
      <c r="C13" s="91" t="s">
        <v>54</v>
      </c>
      <c r="D13" s="92">
        <v>89</v>
      </c>
      <c r="E13" s="92">
        <v>113</v>
      </c>
      <c r="F13" s="92">
        <v>179</v>
      </c>
      <c r="G13" s="92">
        <v>135</v>
      </c>
      <c r="H13" s="92">
        <v>381</v>
      </c>
      <c r="I13" s="92">
        <v>156</v>
      </c>
      <c r="J13" s="92">
        <v>119</v>
      </c>
      <c r="K13" s="92">
        <v>50</v>
      </c>
      <c r="L13" s="92">
        <v>307</v>
      </c>
      <c r="M13" s="92">
        <v>560</v>
      </c>
      <c r="N13" s="92">
        <v>1001</v>
      </c>
      <c r="O13" s="92">
        <v>962</v>
      </c>
      <c r="P13" s="92">
        <v>1362</v>
      </c>
      <c r="Q13" s="92">
        <v>902</v>
      </c>
      <c r="R13" s="92">
        <v>1017</v>
      </c>
      <c r="S13" s="92">
        <v>207</v>
      </c>
      <c r="T13" s="92">
        <v>559</v>
      </c>
      <c r="U13" s="92">
        <v>1419</v>
      </c>
      <c r="V13" s="92">
        <v>1255</v>
      </c>
      <c r="W13" s="93">
        <v>1655</v>
      </c>
      <c r="X13" s="94">
        <v>12428</v>
      </c>
    </row>
    <row r="14" spans="2:24" ht="12.75">
      <c r="B14" s="90" t="s">
        <v>55</v>
      </c>
      <c r="C14" s="91" t="s">
        <v>56</v>
      </c>
      <c r="D14" s="92">
        <v>102</v>
      </c>
      <c r="E14" s="92">
        <v>68</v>
      </c>
      <c r="F14" s="92">
        <v>157</v>
      </c>
      <c r="G14" s="92">
        <v>154</v>
      </c>
      <c r="H14" s="92">
        <v>401</v>
      </c>
      <c r="I14" s="92">
        <v>244</v>
      </c>
      <c r="J14" s="92">
        <v>296</v>
      </c>
      <c r="K14" s="92">
        <v>225</v>
      </c>
      <c r="L14" s="92">
        <v>293</v>
      </c>
      <c r="M14" s="92">
        <v>344</v>
      </c>
      <c r="N14" s="92">
        <v>505</v>
      </c>
      <c r="O14" s="92">
        <v>849</v>
      </c>
      <c r="P14" s="92">
        <v>850</v>
      </c>
      <c r="Q14" s="92">
        <v>719</v>
      </c>
      <c r="R14" s="92">
        <v>1458</v>
      </c>
      <c r="S14" s="92">
        <v>970</v>
      </c>
      <c r="T14" s="92">
        <v>963</v>
      </c>
      <c r="U14" s="92">
        <v>800</v>
      </c>
      <c r="V14" s="92">
        <v>779</v>
      </c>
      <c r="W14" s="93">
        <v>948</v>
      </c>
      <c r="X14" s="94">
        <v>11125</v>
      </c>
    </row>
    <row r="15" spans="2:24" ht="12.75">
      <c r="B15" s="90" t="s">
        <v>57</v>
      </c>
      <c r="C15" s="91" t="s">
        <v>58</v>
      </c>
      <c r="D15" s="92">
        <v>75</v>
      </c>
      <c r="E15" s="92">
        <v>83</v>
      </c>
      <c r="F15" s="92">
        <v>128</v>
      </c>
      <c r="G15" s="92">
        <v>117</v>
      </c>
      <c r="H15" s="92">
        <v>308</v>
      </c>
      <c r="I15" s="92">
        <v>128</v>
      </c>
      <c r="J15" s="92">
        <v>126</v>
      </c>
      <c r="K15" s="92">
        <v>88</v>
      </c>
      <c r="L15" s="92">
        <v>192</v>
      </c>
      <c r="M15" s="92">
        <v>420</v>
      </c>
      <c r="N15" s="92">
        <v>684</v>
      </c>
      <c r="O15" s="92">
        <v>593</v>
      </c>
      <c r="P15" s="92">
        <v>1119</v>
      </c>
      <c r="Q15" s="92">
        <v>579</v>
      </c>
      <c r="R15" s="92">
        <v>845</v>
      </c>
      <c r="S15" s="92">
        <v>398</v>
      </c>
      <c r="T15" s="92">
        <v>501</v>
      </c>
      <c r="U15" s="92">
        <v>928</v>
      </c>
      <c r="V15" s="92">
        <v>1076</v>
      </c>
      <c r="W15" s="93">
        <v>1112</v>
      </c>
      <c r="X15" s="94">
        <v>9500</v>
      </c>
    </row>
    <row r="16" spans="2:24" ht="12.75">
      <c r="B16" s="90" t="s">
        <v>59</v>
      </c>
      <c r="C16" s="91" t="s">
        <v>60</v>
      </c>
      <c r="D16" s="92">
        <v>65</v>
      </c>
      <c r="E16" s="92">
        <v>81</v>
      </c>
      <c r="F16" s="92">
        <v>158</v>
      </c>
      <c r="G16" s="92">
        <v>115</v>
      </c>
      <c r="H16" s="92">
        <v>265</v>
      </c>
      <c r="I16" s="92">
        <v>133</v>
      </c>
      <c r="J16" s="92">
        <v>105</v>
      </c>
      <c r="K16" s="92">
        <v>68</v>
      </c>
      <c r="L16" s="92">
        <v>232</v>
      </c>
      <c r="M16" s="92">
        <v>399</v>
      </c>
      <c r="N16" s="92">
        <v>623</v>
      </c>
      <c r="O16" s="92">
        <v>575</v>
      </c>
      <c r="P16" s="92">
        <v>862</v>
      </c>
      <c r="Q16" s="92">
        <v>618</v>
      </c>
      <c r="R16" s="92">
        <v>812</v>
      </c>
      <c r="S16" s="92">
        <v>237</v>
      </c>
      <c r="T16" s="92">
        <v>458</v>
      </c>
      <c r="U16" s="92">
        <v>752</v>
      </c>
      <c r="V16" s="92">
        <v>755</v>
      </c>
      <c r="W16" s="93">
        <v>1016</v>
      </c>
      <c r="X16" s="94">
        <v>8329</v>
      </c>
    </row>
    <row r="17" spans="2:24" ht="12.75">
      <c r="B17" s="90" t="s">
        <v>61</v>
      </c>
      <c r="C17" s="91" t="s">
        <v>62</v>
      </c>
      <c r="D17" s="92">
        <v>39</v>
      </c>
      <c r="E17" s="92">
        <v>33</v>
      </c>
      <c r="F17" s="92">
        <v>83</v>
      </c>
      <c r="G17" s="92">
        <v>72</v>
      </c>
      <c r="H17" s="92">
        <v>108</v>
      </c>
      <c r="I17" s="92">
        <v>74</v>
      </c>
      <c r="J17" s="92">
        <v>60</v>
      </c>
      <c r="K17" s="92">
        <v>39</v>
      </c>
      <c r="L17" s="92">
        <v>116</v>
      </c>
      <c r="M17" s="92">
        <v>152</v>
      </c>
      <c r="N17" s="92">
        <v>320</v>
      </c>
      <c r="O17" s="92">
        <v>338</v>
      </c>
      <c r="P17" s="92">
        <v>471</v>
      </c>
      <c r="Q17" s="92">
        <v>314</v>
      </c>
      <c r="R17" s="92">
        <v>544</v>
      </c>
      <c r="S17" s="92">
        <v>212</v>
      </c>
      <c r="T17" s="92">
        <v>295</v>
      </c>
      <c r="U17" s="92">
        <v>357</v>
      </c>
      <c r="V17" s="92">
        <v>362</v>
      </c>
      <c r="W17" s="93">
        <v>403</v>
      </c>
      <c r="X17" s="94">
        <v>4392</v>
      </c>
    </row>
    <row r="18" spans="2:24" ht="12.75">
      <c r="B18" s="90" t="s">
        <v>63</v>
      </c>
      <c r="C18" s="91" t="s">
        <v>64</v>
      </c>
      <c r="D18" s="92">
        <v>23</v>
      </c>
      <c r="E18" s="92">
        <v>17</v>
      </c>
      <c r="F18" s="92">
        <v>30</v>
      </c>
      <c r="G18" s="92">
        <v>39</v>
      </c>
      <c r="H18" s="92">
        <v>54</v>
      </c>
      <c r="I18" s="92">
        <v>51</v>
      </c>
      <c r="J18" s="92">
        <v>74</v>
      </c>
      <c r="K18" s="92">
        <v>50</v>
      </c>
      <c r="L18" s="92">
        <v>55</v>
      </c>
      <c r="M18" s="92">
        <v>81</v>
      </c>
      <c r="N18" s="92">
        <v>136</v>
      </c>
      <c r="O18" s="92">
        <v>157</v>
      </c>
      <c r="P18" s="92">
        <v>215</v>
      </c>
      <c r="Q18" s="92">
        <v>165</v>
      </c>
      <c r="R18" s="92">
        <v>271</v>
      </c>
      <c r="S18" s="92">
        <v>187</v>
      </c>
      <c r="T18" s="92">
        <v>182</v>
      </c>
      <c r="U18" s="92">
        <v>154</v>
      </c>
      <c r="V18" s="92">
        <v>139</v>
      </c>
      <c r="W18" s="93">
        <v>141</v>
      </c>
      <c r="X18" s="94">
        <v>2221</v>
      </c>
    </row>
    <row r="19" spans="2:24" ht="12.75">
      <c r="B19" s="90" t="s">
        <v>65</v>
      </c>
      <c r="C19" s="91" t="s">
        <v>66</v>
      </c>
      <c r="D19" s="92">
        <v>15</v>
      </c>
      <c r="E19" s="92">
        <v>19</v>
      </c>
      <c r="F19" s="92">
        <v>42</v>
      </c>
      <c r="G19" s="92">
        <v>22</v>
      </c>
      <c r="H19" s="92">
        <v>57</v>
      </c>
      <c r="I19" s="92">
        <v>21</v>
      </c>
      <c r="J19" s="92">
        <v>23</v>
      </c>
      <c r="K19" s="92">
        <v>8</v>
      </c>
      <c r="L19" s="92">
        <v>51</v>
      </c>
      <c r="M19" s="92">
        <v>83</v>
      </c>
      <c r="N19" s="92">
        <v>114</v>
      </c>
      <c r="O19" s="92">
        <v>130</v>
      </c>
      <c r="P19" s="92">
        <v>218</v>
      </c>
      <c r="Q19" s="92">
        <v>99</v>
      </c>
      <c r="R19" s="92">
        <v>148</v>
      </c>
      <c r="S19" s="92">
        <v>31</v>
      </c>
      <c r="T19" s="92">
        <v>92</v>
      </c>
      <c r="U19" s="92">
        <v>157</v>
      </c>
      <c r="V19" s="92">
        <v>182</v>
      </c>
      <c r="W19" s="93">
        <v>249</v>
      </c>
      <c r="X19" s="94">
        <v>1761</v>
      </c>
    </row>
    <row r="20" spans="2:24" ht="12.75">
      <c r="B20" s="90" t="s">
        <v>67</v>
      </c>
      <c r="C20" s="91" t="s">
        <v>68</v>
      </c>
      <c r="D20" s="92">
        <v>19</v>
      </c>
      <c r="E20" s="92">
        <v>18</v>
      </c>
      <c r="F20" s="92">
        <v>36</v>
      </c>
      <c r="G20" s="92">
        <v>17</v>
      </c>
      <c r="H20" s="92">
        <v>56</v>
      </c>
      <c r="I20" s="92">
        <v>40</v>
      </c>
      <c r="J20" s="92">
        <v>34</v>
      </c>
      <c r="K20" s="92">
        <v>25</v>
      </c>
      <c r="L20" s="92">
        <v>40</v>
      </c>
      <c r="M20" s="92">
        <v>53</v>
      </c>
      <c r="N20" s="92">
        <v>142</v>
      </c>
      <c r="O20" s="92">
        <v>89</v>
      </c>
      <c r="P20" s="92">
        <v>100</v>
      </c>
      <c r="Q20" s="92">
        <v>125</v>
      </c>
      <c r="R20" s="92">
        <v>147</v>
      </c>
      <c r="S20" s="92">
        <v>129</v>
      </c>
      <c r="T20" s="92">
        <v>154</v>
      </c>
      <c r="U20" s="92">
        <v>62</v>
      </c>
      <c r="V20" s="92">
        <v>78</v>
      </c>
      <c r="W20" s="93">
        <v>82</v>
      </c>
      <c r="X20" s="94">
        <v>1446</v>
      </c>
    </row>
    <row r="21" spans="2:24" ht="12.75">
      <c r="B21" s="90" t="s">
        <v>69</v>
      </c>
      <c r="C21" s="91" t="s">
        <v>70</v>
      </c>
      <c r="D21" s="92">
        <v>8</v>
      </c>
      <c r="E21" s="92">
        <v>9</v>
      </c>
      <c r="F21" s="92">
        <v>20</v>
      </c>
      <c r="G21" s="92">
        <v>17</v>
      </c>
      <c r="H21" s="92">
        <v>60</v>
      </c>
      <c r="I21" s="92">
        <v>27</v>
      </c>
      <c r="J21" s="92">
        <v>16</v>
      </c>
      <c r="K21" s="92">
        <v>13</v>
      </c>
      <c r="L21" s="92">
        <v>30</v>
      </c>
      <c r="M21" s="92">
        <v>48</v>
      </c>
      <c r="N21" s="92">
        <v>99</v>
      </c>
      <c r="O21" s="92">
        <v>73</v>
      </c>
      <c r="P21" s="92">
        <v>100</v>
      </c>
      <c r="Q21" s="92">
        <v>97</v>
      </c>
      <c r="R21" s="92">
        <v>141</v>
      </c>
      <c r="S21" s="92">
        <v>53</v>
      </c>
      <c r="T21" s="92">
        <v>69</v>
      </c>
      <c r="U21" s="92">
        <v>79</v>
      </c>
      <c r="V21" s="92">
        <v>68</v>
      </c>
      <c r="W21" s="93">
        <v>99</v>
      </c>
      <c r="X21" s="94">
        <v>1126</v>
      </c>
    </row>
    <row r="22" spans="2:24" ht="12.75">
      <c r="B22" s="90" t="s">
        <v>71</v>
      </c>
      <c r="C22" s="91" t="s">
        <v>72</v>
      </c>
      <c r="D22" s="92">
        <v>7</v>
      </c>
      <c r="E22" s="92">
        <v>10</v>
      </c>
      <c r="F22" s="92">
        <v>13</v>
      </c>
      <c r="G22" s="92">
        <v>12</v>
      </c>
      <c r="H22" s="92">
        <v>34</v>
      </c>
      <c r="I22" s="92">
        <v>17</v>
      </c>
      <c r="J22" s="92">
        <v>34</v>
      </c>
      <c r="K22" s="92">
        <v>22</v>
      </c>
      <c r="L22" s="92">
        <v>41</v>
      </c>
      <c r="M22" s="92">
        <v>30</v>
      </c>
      <c r="N22" s="92">
        <v>45</v>
      </c>
      <c r="O22" s="92">
        <v>55</v>
      </c>
      <c r="P22" s="92">
        <v>83</v>
      </c>
      <c r="Q22" s="92">
        <v>76</v>
      </c>
      <c r="R22" s="92">
        <v>126</v>
      </c>
      <c r="S22" s="92">
        <v>93</v>
      </c>
      <c r="T22" s="92">
        <v>87</v>
      </c>
      <c r="U22" s="92">
        <v>81</v>
      </c>
      <c r="V22" s="92">
        <v>72</v>
      </c>
      <c r="W22" s="93">
        <v>76</v>
      </c>
      <c r="X22" s="94">
        <v>1014</v>
      </c>
    </row>
    <row r="23" spans="2:24" ht="12.75">
      <c r="B23" s="90" t="s">
        <v>73</v>
      </c>
      <c r="C23" s="91" t="s">
        <v>74</v>
      </c>
      <c r="D23" s="92">
        <v>13</v>
      </c>
      <c r="E23" s="92">
        <v>5</v>
      </c>
      <c r="F23" s="92">
        <v>12</v>
      </c>
      <c r="G23" s="92">
        <v>13</v>
      </c>
      <c r="H23" s="92">
        <v>12</v>
      </c>
      <c r="I23" s="92">
        <v>18</v>
      </c>
      <c r="J23" s="92">
        <v>19</v>
      </c>
      <c r="K23" s="92">
        <v>19</v>
      </c>
      <c r="L23" s="92">
        <v>20</v>
      </c>
      <c r="M23" s="92">
        <v>11</v>
      </c>
      <c r="N23" s="92">
        <v>30</v>
      </c>
      <c r="O23" s="92">
        <v>35</v>
      </c>
      <c r="P23" s="92">
        <v>30</v>
      </c>
      <c r="Q23" s="92">
        <v>23</v>
      </c>
      <c r="R23" s="92">
        <v>59</v>
      </c>
      <c r="S23" s="92">
        <v>66</v>
      </c>
      <c r="T23" s="92">
        <v>60</v>
      </c>
      <c r="U23" s="92">
        <v>39</v>
      </c>
      <c r="V23" s="92">
        <v>34</v>
      </c>
      <c r="W23" s="93">
        <v>38</v>
      </c>
      <c r="X23" s="94">
        <v>556</v>
      </c>
    </row>
    <row r="24" spans="2:24" ht="12.75">
      <c r="B24" s="90" t="s">
        <v>75</v>
      </c>
      <c r="C24" s="91" t="s">
        <v>76</v>
      </c>
      <c r="D24" s="92">
        <v>5</v>
      </c>
      <c r="E24" s="92">
        <v>6</v>
      </c>
      <c r="F24" s="92">
        <v>6</v>
      </c>
      <c r="G24" s="92">
        <v>6</v>
      </c>
      <c r="H24" s="92">
        <v>13</v>
      </c>
      <c r="I24" s="92">
        <v>9</v>
      </c>
      <c r="J24" s="92">
        <v>3</v>
      </c>
      <c r="K24" s="92">
        <v>9</v>
      </c>
      <c r="L24" s="92">
        <v>14</v>
      </c>
      <c r="M24" s="92">
        <v>22</v>
      </c>
      <c r="N24" s="92">
        <v>34</v>
      </c>
      <c r="O24" s="92">
        <v>36</v>
      </c>
      <c r="P24" s="92">
        <v>66</v>
      </c>
      <c r="Q24" s="92">
        <v>36</v>
      </c>
      <c r="R24" s="92">
        <v>35</v>
      </c>
      <c r="S24" s="92">
        <v>17</v>
      </c>
      <c r="T24" s="92">
        <v>32</v>
      </c>
      <c r="U24" s="92">
        <v>48</v>
      </c>
      <c r="V24" s="92">
        <v>48</v>
      </c>
      <c r="W24" s="93">
        <v>71</v>
      </c>
      <c r="X24" s="94">
        <v>516</v>
      </c>
    </row>
    <row r="25" spans="2:24" ht="12.75">
      <c r="B25" s="90" t="s">
        <v>77</v>
      </c>
      <c r="C25" s="91" t="s">
        <v>92</v>
      </c>
      <c r="D25" s="92">
        <v>1</v>
      </c>
      <c r="E25" s="92">
        <v>2</v>
      </c>
      <c r="F25" s="92">
        <v>5</v>
      </c>
      <c r="G25" s="92">
        <v>6</v>
      </c>
      <c r="H25" s="92">
        <v>19</v>
      </c>
      <c r="I25" s="92">
        <v>6</v>
      </c>
      <c r="J25" s="92">
        <v>8</v>
      </c>
      <c r="K25" s="92">
        <v>3</v>
      </c>
      <c r="L25" s="92">
        <v>6</v>
      </c>
      <c r="M25" s="92">
        <v>19</v>
      </c>
      <c r="N25" s="92">
        <v>22</v>
      </c>
      <c r="O25" s="92">
        <v>20</v>
      </c>
      <c r="P25" s="92">
        <v>31</v>
      </c>
      <c r="Q25" s="92">
        <v>40</v>
      </c>
      <c r="R25" s="92">
        <v>27</v>
      </c>
      <c r="S25" s="92">
        <v>20</v>
      </c>
      <c r="T25" s="92">
        <v>19</v>
      </c>
      <c r="U25" s="92">
        <v>39</v>
      </c>
      <c r="V25" s="92">
        <v>34</v>
      </c>
      <c r="W25" s="93">
        <v>44</v>
      </c>
      <c r="X25" s="94">
        <v>371</v>
      </c>
    </row>
    <row r="26" spans="2:24" ht="12.75">
      <c r="B26" s="90" t="s">
        <v>78</v>
      </c>
      <c r="C26" s="91" t="s">
        <v>79</v>
      </c>
      <c r="D26" s="92">
        <v>2</v>
      </c>
      <c r="E26" s="92">
        <v>2</v>
      </c>
      <c r="F26" s="92">
        <v>2</v>
      </c>
      <c r="G26" s="92">
        <v>2</v>
      </c>
      <c r="H26" s="92">
        <v>3</v>
      </c>
      <c r="I26" s="92">
        <v>8</v>
      </c>
      <c r="J26" s="92">
        <v>12</v>
      </c>
      <c r="K26" s="92">
        <v>3</v>
      </c>
      <c r="L26" s="92">
        <v>4</v>
      </c>
      <c r="M26" s="92">
        <v>16</v>
      </c>
      <c r="N26" s="92">
        <v>24</v>
      </c>
      <c r="O26" s="92">
        <v>21</v>
      </c>
      <c r="P26" s="92">
        <v>30</v>
      </c>
      <c r="Q26" s="92">
        <v>17</v>
      </c>
      <c r="R26" s="92">
        <v>38</v>
      </c>
      <c r="S26" s="92">
        <v>8</v>
      </c>
      <c r="T26" s="92">
        <v>27</v>
      </c>
      <c r="U26" s="92">
        <v>23</v>
      </c>
      <c r="V26" s="92">
        <v>18</v>
      </c>
      <c r="W26" s="93">
        <v>29</v>
      </c>
      <c r="X26" s="94">
        <v>289</v>
      </c>
    </row>
    <row r="27" spans="2:24" ht="12.75">
      <c r="B27" s="90" t="s">
        <v>80</v>
      </c>
      <c r="C27" s="91" t="s">
        <v>81</v>
      </c>
      <c r="D27" s="92">
        <v>3</v>
      </c>
      <c r="E27" s="92">
        <v>4</v>
      </c>
      <c r="F27" s="92">
        <v>7</v>
      </c>
      <c r="G27" s="92">
        <v>2</v>
      </c>
      <c r="H27" s="92">
        <v>5</v>
      </c>
      <c r="I27" s="92">
        <v>6</v>
      </c>
      <c r="J27" s="92">
        <v>3</v>
      </c>
      <c r="K27" s="92">
        <v>2</v>
      </c>
      <c r="L27" s="92">
        <v>3</v>
      </c>
      <c r="M27" s="92">
        <v>4</v>
      </c>
      <c r="N27" s="92">
        <v>21</v>
      </c>
      <c r="O27" s="92">
        <v>33</v>
      </c>
      <c r="P27" s="92">
        <v>33</v>
      </c>
      <c r="Q27" s="92">
        <v>24</v>
      </c>
      <c r="R27" s="92">
        <v>6</v>
      </c>
      <c r="S27" s="92">
        <v>13</v>
      </c>
      <c r="T27" s="92">
        <v>15</v>
      </c>
      <c r="U27" s="92">
        <v>39</v>
      </c>
      <c r="V27" s="92">
        <v>24</v>
      </c>
      <c r="W27" s="93">
        <v>20</v>
      </c>
      <c r="X27" s="94">
        <v>267</v>
      </c>
    </row>
    <row r="28" spans="2:24" ht="12.75">
      <c r="B28" s="90" t="s">
        <v>82</v>
      </c>
      <c r="C28" s="91" t="s">
        <v>83</v>
      </c>
      <c r="D28" s="92">
        <v>0</v>
      </c>
      <c r="E28" s="92">
        <v>0</v>
      </c>
      <c r="F28" s="92">
        <v>1</v>
      </c>
      <c r="G28" s="92">
        <v>1</v>
      </c>
      <c r="H28" s="92">
        <v>1</v>
      </c>
      <c r="I28" s="92">
        <v>7</v>
      </c>
      <c r="J28" s="92">
        <v>0</v>
      </c>
      <c r="K28" s="92">
        <v>0</v>
      </c>
      <c r="L28" s="92">
        <v>36</v>
      </c>
      <c r="M28" s="92">
        <v>2</v>
      </c>
      <c r="N28" s="92">
        <v>3</v>
      </c>
      <c r="O28" s="92">
        <v>1</v>
      </c>
      <c r="P28" s="92">
        <v>1</v>
      </c>
      <c r="Q28" s="92">
        <v>5</v>
      </c>
      <c r="R28" s="92">
        <v>6</v>
      </c>
      <c r="S28" s="92">
        <v>2</v>
      </c>
      <c r="T28" s="92">
        <v>21</v>
      </c>
      <c r="U28" s="92">
        <v>7</v>
      </c>
      <c r="V28" s="92">
        <v>2</v>
      </c>
      <c r="W28" s="93">
        <v>6</v>
      </c>
      <c r="X28" s="94">
        <v>102</v>
      </c>
    </row>
    <row r="29" spans="2:24" ht="12.75">
      <c r="B29" s="90" t="s">
        <v>84</v>
      </c>
      <c r="C29" s="91" t="s">
        <v>85</v>
      </c>
      <c r="D29" s="92">
        <v>0</v>
      </c>
      <c r="E29" s="92">
        <v>0</v>
      </c>
      <c r="F29" s="92">
        <v>0</v>
      </c>
      <c r="G29" s="92">
        <v>0</v>
      </c>
      <c r="H29" s="92">
        <v>1</v>
      </c>
      <c r="I29" s="92">
        <v>0</v>
      </c>
      <c r="J29" s="92">
        <v>0</v>
      </c>
      <c r="K29" s="92">
        <v>0</v>
      </c>
      <c r="L29" s="92">
        <v>0</v>
      </c>
      <c r="M29" s="92">
        <v>1</v>
      </c>
      <c r="N29" s="92">
        <v>29</v>
      </c>
      <c r="O29" s="92">
        <v>0</v>
      </c>
      <c r="P29" s="92">
        <v>3</v>
      </c>
      <c r="Q29" s="92">
        <v>4</v>
      </c>
      <c r="R29" s="92">
        <v>3</v>
      </c>
      <c r="S29" s="92">
        <v>0</v>
      </c>
      <c r="T29" s="92">
        <v>16</v>
      </c>
      <c r="U29" s="92">
        <v>5</v>
      </c>
      <c r="V29" s="92">
        <v>16</v>
      </c>
      <c r="W29" s="93">
        <v>2</v>
      </c>
      <c r="X29" s="94">
        <v>80</v>
      </c>
    </row>
    <row r="30" spans="2:24" ht="12.75">
      <c r="B30" s="90" t="s">
        <v>86</v>
      </c>
      <c r="C30" s="91" t="s">
        <v>87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1</v>
      </c>
      <c r="M30" s="92">
        <v>5</v>
      </c>
      <c r="N30" s="92">
        <v>10</v>
      </c>
      <c r="O30" s="92">
        <v>0</v>
      </c>
      <c r="P30" s="92">
        <v>1</v>
      </c>
      <c r="Q30" s="92">
        <v>4</v>
      </c>
      <c r="R30" s="92">
        <v>1</v>
      </c>
      <c r="S30" s="92">
        <v>0</v>
      </c>
      <c r="T30" s="92">
        <v>2</v>
      </c>
      <c r="U30" s="92">
        <v>2</v>
      </c>
      <c r="V30" s="92">
        <v>7</v>
      </c>
      <c r="W30" s="93">
        <v>5</v>
      </c>
      <c r="X30" s="94">
        <v>38</v>
      </c>
    </row>
    <row r="31" spans="2:24" ht="12.75">
      <c r="B31" s="90" t="s">
        <v>88</v>
      </c>
      <c r="C31" s="91" t="s">
        <v>89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2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3">
        <v>0</v>
      </c>
      <c r="X31" s="94">
        <v>2</v>
      </c>
    </row>
    <row r="32" spans="2:24" ht="13.5" thickBot="1">
      <c r="B32" s="95" t="s">
        <v>90</v>
      </c>
      <c r="C32" s="96" t="s">
        <v>91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8">
        <v>0</v>
      </c>
      <c r="X32" s="99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</dc:creator>
  <cp:keywords/>
  <dc:description/>
  <cp:lastModifiedBy>FNSP</cp:lastModifiedBy>
  <dcterms:created xsi:type="dcterms:W3CDTF">2004-05-18T17:08:39Z</dcterms:created>
  <dcterms:modified xsi:type="dcterms:W3CDTF">2007-11-30T14:09:56Z</dcterms:modified>
  <cp:category/>
  <cp:version/>
  <cp:contentType/>
  <cp:contentStatus/>
</cp:coreProperties>
</file>